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1640" activeTab="4"/>
  </bookViews>
  <sheets>
    <sheet name="SAD" sheetId="1" r:id="rId1"/>
    <sheet name="ADH" sheetId="2" r:id="rId2"/>
    <sheet name="Trasporto € 5,00" sheetId="3" r:id="rId3"/>
    <sheet name="Trasporto € 10,00" sheetId="4" r:id="rId4"/>
    <sheet name="Trasporto € 18,00" sheetId="5" r:id="rId5"/>
  </sheets>
  <definedNames/>
  <calcPr fullCalcOnLoad="1"/>
</workbook>
</file>

<file path=xl/sharedStrings.xml><?xml version="1.0" encoding="utf-8"?>
<sst xmlns="http://schemas.openxmlformats.org/spreadsheetml/2006/main" count="121" uniqueCount="50">
  <si>
    <t>isee utente</t>
  </si>
  <si>
    <t>isee iniziale</t>
  </si>
  <si>
    <t>%max</t>
  </si>
  <si>
    <t>%min</t>
  </si>
  <si>
    <t>isee finale</t>
  </si>
  <si>
    <t>Costo servizio SAD</t>
  </si>
  <si>
    <t>Costo utenza</t>
  </si>
  <si>
    <t>tabella ISEE</t>
  </si>
  <si>
    <t>%</t>
  </si>
  <si>
    <t>Calcolo compartecipazione con formula lineare</t>
  </si>
  <si>
    <t xml:space="preserve">Servizio SAD </t>
  </si>
  <si>
    <t>Costo servizio ADH</t>
  </si>
  <si>
    <t>Quota percentuale</t>
  </si>
  <si>
    <t>Servizio trasporti</t>
  </si>
  <si>
    <t>€ 5,00 a trasporto A/R;</t>
  </si>
  <si>
    <t>€ 10,00 a trasporto A/R;</t>
  </si>
  <si>
    <t>€ 18,00 a trasporto A/R;</t>
  </si>
  <si>
    <t>Costo servizio trasporto</t>
  </si>
  <si>
    <t>Destinazione extracomunale fino a 10 Km dall’abitazione alla destinazione</t>
  </si>
  <si>
    <t xml:space="preserve">Entro il territorio del Comune di residenza </t>
  </si>
  <si>
    <t>Destinazione extracomunale oltre i 10 Km dall’abitazione alla destinazione</t>
  </si>
  <si>
    <t>Servizio di Assistenza Educativa Domiciliare per Disabili (ADH)</t>
  </si>
  <si>
    <t>Le finalità prevalenti del Servizio Educativo Domiciliare Disabili sono quelle di favorire l'acquisizione di abilità ed autonomie; promuovere lo sviluppo delle capacità residue degli utenti e favorire, ove possibile, un miglioramento delle condizioni di benessere e di relazione delle persone; promuovere inclusione nel contesto sociale di appartenenza.</t>
  </si>
  <si>
    <t>Destinatari del Servizio sono persone con disabilità, certificata e superiore al 46 %, residenti sul territorio di Novate.</t>
  </si>
  <si>
    <t xml:space="preserve">L‘Assistente Sociale di riferimento, valutate le necessità, stabilisce le modalità di intervento, il monte ore settimanale e la durata del servizio. </t>
  </si>
  <si>
    <r>
      <t>Il Servizio Educativo Domiciliare Disabili</t>
    </r>
    <r>
      <rPr>
        <u val="single"/>
        <sz val="12"/>
        <rFont val="Times New Roman"/>
        <family val="1"/>
      </rPr>
      <t xml:space="preserve"> è a pagamento </t>
    </r>
    <r>
      <rPr>
        <sz val="12"/>
        <rFont val="Times New Roman"/>
        <family val="1"/>
      </rPr>
      <t>con l’applicazione della compartecipazione dei cittadini in funzione dell’attestazione ISEE presentata in corso di validità.</t>
    </r>
  </si>
  <si>
    <t>Il costo orario del servizio ADH è di € 22,00/ora.</t>
  </si>
  <si>
    <t>Sino ad un valore ISEE di € 3.000,00 il servizio vedrà un costo fisso di € 1,00/ora</t>
  </si>
  <si>
    <t>Oltre al valore ISEE di € 25.000,00 o per chi decidesse di non presentare l’attestazione ISEE il costo sarà pari al 100% ovvero € 22,00/ora.</t>
  </si>
  <si>
    <r>
      <t xml:space="preserve">Per i valori ISEE compresi tra € 3.000,01 e € 25.000,00 sarà applicata una tariffa proporzionale alla propria capacità economica. Inserendo il valore del proprio ISEE nella cella sottostante - </t>
    </r>
    <r>
      <rPr>
        <b/>
        <sz val="12"/>
        <rFont val="Times New Roman"/>
        <family val="1"/>
      </rPr>
      <t>isee contribuente -</t>
    </r>
    <r>
      <rPr>
        <sz val="12"/>
        <rFont val="Times New Roman"/>
        <family val="1"/>
      </rPr>
      <t xml:space="preserve"> sarà possibile visualizzare la tariffa oraria applicata al servizio a partire dal 1 aprile 2016.</t>
    </r>
  </si>
  <si>
    <t xml:space="preserve">Servizio ADH </t>
  </si>
  <si>
    <t>isee Contribuente</t>
  </si>
  <si>
    <t>Servizio di Assistenza Domiciliare Anziani e Disabili (SAD, SADH)</t>
  </si>
  <si>
    <t>Il Servizio di Assistenza Domiciliare è rivolto agli anziani, parzialmente e/o totalmente non autosufficienti e a soggetti disabili aventi meno di 65 anni residenti sul territorio di Novate. Prevede una serie di interventi presso il domicilio della persona assistita per favorire la cura e l’igiene personale, svolgere semplici commissioni, favorire la relazione e la socializzazione.</t>
  </si>
  <si>
    <t>Il costo orario del servizio SAD e SADH è di € 19,00/ora.</t>
  </si>
  <si>
    <r>
      <t xml:space="preserve">Il Servizio di Assistenza Domiciliare è </t>
    </r>
    <r>
      <rPr>
        <u val="single"/>
        <sz val="12"/>
        <rFont val="Times New Roman"/>
        <family val="1"/>
      </rPr>
      <t>a pagamento</t>
    </r>
    <r>
      <rPr>
        <sz val="12"/>
        <rFont val="Times New Roman"/>
        <family val="1"/>
      </rPr>
      <t xml:space="preserve"> con l’applicazione della compartecipazione dei cittadini in funzione dell’attestazione ISEE presentata ovvero della capacità economica.</t>
    </r>
  </si>
  <si>
    <t>Sino ad un valore ISEE di € 3.000,00 il servizio vedrà un costo fisso di € 1,00/ora.</t>
  </si>
  <si>
    <t>Oltre al valore ISEE di € 25.000,00 o per chi decidesse di non presentare l’attestazione ISEE il costo sarà pari al 100% ovvero € 19,00/ora.</t>
  </si>
  <si>
    <t>Servizio di Trasporto Sociale</t>
  </si>
  <si>
    <t>Il Servizio consente agli anziani, disabili (con disabilità certificata superiore al 46%) e soggetti fragili residenti, se impossibilitati, di potersi recare a visite di controllo, terapie o accesso a strutture specialistiche.</t>
  </si>
  <si>
    <t xml:space="preserve">I cittadini segnalano le proprie necessità all’Assistente Sociale di riferimento che provvede, settimanalmente, a redigere il calendario dei trasporti. </t>
  </si>
  <si>
    <t>Il Servizio di Trasporto Sociale è a pagamento con l’applicazione della compartecipazione dei cittadini in funzione dell’attestazione ISEE presentata ovvero della capacità economica.</t>
  </si>
  <si>
    <t>• entro il territorio del Comune di Novate: quota massima pari € 5,00 a trasporto A/R;</t>
  </si>
  <si>
    <t>• destinazione extracomunale fino a 10 Km dall’abitazione alla destinazione, quota massima pari a € 10,00 a trasporto A/R;</t>
  </si>
  <si>
    <t>• destinazione extracomunale oltre i 10 Km dall’abitazione alla destinazione quota massima pari a euro 18,00 a trasporto A/R;</t>
  </si>
  <si>
    <t>Per definire la tariffa applicata sarà calcolato il kilometraggio complessivo del percorso realizzato partendo dal domicilio del richiedente il servizio sino alla destinazione finale.</t>
  </si>
  <si>
    <t>Sino ad un valore ISEE di € 3.000,00 il servizio vedrà un costo fisso di € 1,00 a trasporto A/R</t>
  </si>
  <si>
    <t>Oltre al valore ISEE di € 25.000,00 o per chi decidesse di non presentare l’attestazione ISEE il costo sarà pari al 100% della tariffa applicata.</t>
  </si>
  <si>
    <t>Le tariffe entreranno in vigore dal 1 aprile 2016 e sono così strutturate:</t>
  </si>
  <si>
    <t>La tariffa entrerà in vigore dal 1 aprile 2016.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</si>
</sst>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_(&quot;€&quot;* #,##0.00_);_(&quot;€&quot;* \(#,##0.00\);_(&quot;€&quot;* &quot;-&quot;??_);_(@_)"/>
    <numFmt numFmtId="166" formatCode="&quot;€&quot;\ #,##0.00"/>
    <numFmt numFmtId="167" formatCode="[$-410]dddd\ d\ mmmm\ yyyy"/>
    <numFmt numFmtId="168" formatCode="&quot;€&quot;\ #,##0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</numFmts>
  <fonts count="2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.5"/>
      <color indexed="8"/>
      <name val="Arial"/>
      <family val="2"/>
    </font>
    <font>
      <sz val="9.6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0" fontId="0" fillId="0" borderId="0" xfId="0" applyNumberFormat="1" applyAlignment="1">
      <alignment/>
    </xf>
    <xf numFmtId="44" fontId="0" fillId="0" borderId="0" xfId="44" applyAlignment="1">
      <alignment/>
    </xf>
    <xf numFmtId="164" fontId="0" fillId="0" borderId="0" xfId="56" applyNumberFormat="1" applyAlignment="1">
      <alignment/>
    </xf>
    <xf numFmtId="44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166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24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9" fontId="0" fillId="0" borderId="10" xfId="0" applyNumberFormat="1" applyFill="1" applyBorder="1" applyAlignment="1">
      <alignment/>
    </xf>
    <xf numFmtId="7" fontId="0" fillId="6" borderId="10" xfId="48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66" fontId="4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10" fontId="0" fillId="0" borderId="10" xfId="48" applyNumberFormat="1" applyFont="1" applyFill="1" applyBorder="1" applyAlignment="1">
      <alignment/>
    </xf>
    <xf numFmtId="7" fontId="0" fillId="6" borderId="11" xfId="48" applyNumberFormat="1" applyFont="1" applyFill="1" applyBorder="1" applyAlignment="1">
      <alignment/>
    </xf>
    <xf numFmtId="7" fontId="4" fillId="0" borderId="10" xfId="50" applyNumberFormat="1" applyFont="1" applyFill="1" applyBorder="1" applyAlignment="1">
      <alignment/>
    </xf>
    <xf numFmtId="166" fontId="4" fillId="0" borderId="10" xfId="50" applyNumberFormat="1" applyFont="1" applyFill="1" applyBorder="1" applyAlignment="1">
      <alignment/>
    </xf>
    <xf numFmtId="44" fontId="24" fillId="0" borderId="0" xfId="44" applyFont="1" applyFill="1" applyAlignment="1">
      <alignment/>
    </xf>
    <xf numFmtId="44" fontId="4" fillId="0" borderId="0" xfId="44" applyFont="1" applyFill="1" applyAlignment="1">
      <alignment/>
    </xf>
    <xf numFmtId="0" fontId="27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11" borderId="12" xfId="0" applyFont="1" applyFill="1" applyBorder="1" applyAlignment="1">
      <alignment horizontal="center"/>
    </xf>
    <xf numFmtId="0" fontId="4" fillId="11" borderId="13" xfId="0" applyFont="1" applyFill="1" applyBorder="1" applyAlignment="1">
      <alignment horizontal="center"/>
    </xf>
    <xf numFmtId="0" fontId="4" fillId="11" borderId="14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25" fillId="0" borderId="0" xfId="0" applyFont="1" applyAlignment="1">
      <alignment horizontal="justify"/>
    </xf>
    <xf numFmtId="0" fontId="0" fillId="0" borderId="0" xfId="0" applyAlignment="1">
      <alignment/>
    </xf>
    <xf numFmtId="0" fontId="27" fillId="0" borderId="0" xfId="0" applyFont="1" applyAlignment="1">
      <alignment horizontal="justify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27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24" borderId="10" xfId="0" applyFill="1" applyBorder="1" applyAlignment="1" applyProtection="1">
      <alignment/>
      <protection locked="0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Euro 3" xfId="46"/>
    <cellStyle name="Input" xfId="47"/>
    <cellStyle name="Comma" xfId="48"/>
    <cellStyle name="Comma [0]" xfId="49"/>
    <cellStyle name="Migliaia 2" xfId="50"/>
    <cellStyle name="Migliaia 3" xfId="51"/>
    <cellStyle name="Neutrale" xfId="52"/>
    <cellStyle name="Normale 2" xfId="53"/>
    <cellStyle name="Nota" xfId="54"/>
    <cellStyle name="Output" xfId="55"/>
    <cellStyle name="Percent" xfId="56"/>
    <cellStyle name="Percentuale 2" xfId="57"/>
    <cellStyle name="Percentuale 3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Currency [0]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25"/>
          <c:w val="0.86325"/>
          <c:h val="0.9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SAD!$F$40:$F$75</c:f>
              <c:numCache/>
            </c:numRef>
          </c:xVal>
          <c:yVal>
            <c:numRef>
              <c:f>SAD!$G$40:$G$75</c:f>
              <c:numCache/>
            </c:numRef>
          </c:yVal>
          <c:smooth val="0"/>
        </c:ser>
        <c:axId val="1954033"/>
        <c:axId val="41034694"/>
      </c:scatterChart>
      <c:valAx>
        <c:axId val="1954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34694"/>
        <c:crosses val="autoZero"/>
        <c:crossBetween val="midCat"/>
        <c:dispUnits/>
      </c:valAx>
      <c:valAx>
        <c:axId val="410346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40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43475"/>
          <c:w val="0.09825"/>
          <c:h val="0.0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125"/>
          <c:w val="0.86275"/>
          <c:h val="0.99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SAD!$F$40:$F$75</c:f>
              <c:numCache>
                <c:ptCount val="36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  <c:pt idx="10">
                  <c:v>6000</c:v>
                </c:pt>
                <c:pt idx="11">
                  <c:v>6500</c:v>
                </c:pt>
                <c:pt idx="12">
                  <c:v>7000</c:v>
                </c:pt>
                <c:pt idx="13">
                  <c:v>8000</c:v>
                </c:pt>
                <c:pt idx="14">
                  <c:v>9000</c:v>
                </c:pt>
                <c:pt idx="15">
                  <c:v>10000</c:v>
                </c:pt>
                <c:pt idx="16">
                  <c:v>11000</c:v>
                </c:pt>
                <c:pt idx="17">
                  <c:v>12000</c:v>
                </c:pt>
                <c:pt idx="18">
                  <c:v>13000</c:v>
                </c:pt>
                <c:pt idx="19">
                  <c:v>14000</c:v>
                </c:pt>
                <c:pt idx="20">
                  <c:v>15000</c:v>
                </c:pt>
                <c:pt idx="21">
                  <c:v>16000</c:v>
                </c:pt>
                <c:pt idx="22">
                  <c:v>17000</c:v>
                </c:pt>
                <c:pt idx="23">
                  <c:v>18000</c:v>
                </c:pt>
                <c:pt idx="24">
                  <c:v>19000</c:v>
                </c:pt>
                <c:pt idx="25">
                  <c:v>20000</c:v>
                </c:pt>
                <c:pt idx="26">
                  <c:v>21000</c:v>
                </c:pt>
                <c:pt idx="27">
                  <c:v>22000</c:v>
                </c:pt>
                <c:pt idx="28">
                  <c:v>23000</c:v>
                </c:pt>
                <c:pt idx="29">
                  <c:v>24000</c:v>
                </c:pt>
                <c:pt idx="30">
                  <c:v>25000</c:v>
                </c:pt>
                <c:pt idx="31">
                  <c:v>26000</c:v>
                </c:pt>
                <c:pt idx="32">
                  <c:v>27000</c:v>
                </c:pt>
                <c:pt idx="33">
                  <c:v>28000</c:v>
                </c:pt>
                <c:pt idx="34">
                  <c:v>29000</c:v>
                </c:pt>
                <c:pt idx="35">
                  <c:v>30000</c:v>
                </c:pt>
              </c:numCache>
            </c:numRef>
          </c:xVal>
          <c:yVal>
            <c:numRef>
              <c:f>SAD!$G$40:$G$75</c:f>
              <c:numCache>
                <c:ptCount val="36"/>
                <c:pt idx="0">
                  <c:v>0.0526</c:v>
                </c:pt>
                <c:pt idx="1">
                  <c:v>0.0526</c:v>
                </c:pt>
                <c:pt idx="2">
                  <c:v>0.0526</c:v>
                </c:pt>
                <c:pt idx="3">
                  <c:v>0.0526</c:v>
                </c:pt>
                <c:pt idx="4">
                  <c:v>0.0526</c:v>
                </c:pt>
                <c:pt idx="5">
                  <c:v>0.07413181818181819</c:v>
                </c:pt>
                <c:pt idx="6">
                  <c:v>0.09566363636363637</c:v>
                </c:pt>
                <c:pt idx="7">
                  <c:v>0.11719545454545455</c:v>
                </c:pt>
                <c:pt idx="8">
                  <c:v>0.13872727272727273</c:v>
                </c:pt>
                <c:pt idx="9">
                  <c:v>0.1602590909090909</c:v>
                </c:pt>
                <c:pt idx="10">
                  <c:v>0.18179090909090911</c:v>
                </c:pt>
                <c:pt idx="11">
                  <c:v>0.2033227272727273</c:v>
                </c:pt>
                <c:pt idx="12">
                  <c:v>0.22485454545454545</c:v>
                </c:pt>
                <c:pt idx="13">
                  <c:v>0.26791818181818183</c:v>
                </c:pt>
                <c:pt idx="14">
                  <c:v>0.3109818181818182</c:v>
                </c:pt>
                <c:pt idx="15">
                  <c:v>0.35404545454545455</c:v>
                </c:pt>
                <c:pt idx="16">
                  <c:v>0.39710909090909086</c:v>
                </c:pt>
                <c:pt idx="17">
                  <c:v>0.44017272727272727</c:v>
                </c:pt>
                <c:pt idx="18">
                  <c:v>0.48323636363636363</c:v>
                </c:pt>
                <c:pt idx="19">
                  <c:v>0.5263</c:v>
                </c:pt>
                <c:pt idx="20">
                  <c:v>0.5693636363636364</c:v>
                </c:pt>
                <c:pt idx="21">
                  <c:v>0.6124272727272727</c:v>
                </c:pt>
                <c:pt idx="22">
                  <c:v>0.6554909090909091</c:v>
                </c:pt>
                <c:pt idx="23">
                  <c:v>0.6985545454545454</c:v>
                </c:pt>
                <c:pt idx="24">
                  <c:v>0.7416181818181817</c:v>
                </c:pt>
                <c:pt idx="25">
                  <c:v>0.7846818181818183</c:v>
                </c:pt>
                <c:pt idx="26">
                  <c:v>0.8277454545454546</c:v>
                </c:pt>
                <c:pt idx="27">
                  <c:v>0.870809090909091</c:v>
                </c:pt>
                <c:pt idx="28">
                  <c:v>0.9138727272727273</c:v>
                </c:pt>
                <c:pt idx="29">
                  <c:v>0.9569363636363637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</c:numCache>
            </c:numRef>
          </c:yVal>
          <c:smooth val="0"/>
        </c:ser>
        <c:axId val="56422207"/>
        <c:axId val="44015660"/>
      </c:scatterChart>
      <c:valAx>
        <c:axId val="56422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15660"/>
        <c:crosses val="autoZero"/>
        <c:crossBetween val="midCat"/>
        <c:dispUnits/>
      </c:valAx>
      <c:valAx>
        <c:axId val="440156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222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43475"/>
          <c:w val="0.09825"/>
          <c:h val="0.0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3025"/>
          <c:w val="0.863"/>
          <c:h val="0.94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SAD!$F$40:$F$75</c:f>
              <c:numCache>
                <c:ptCount val="36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  <c:pt idx="10">
                  <c:v>6000</c:v>
                </c:pt>
                <c:pt idx="11">
                  <c:v>6500</c:v>
                </c:pt>
                <c:pt idx="12">
                  <c:v>7000</c:v>
                </c:pt>
                <c:pt idx="13">
                  <c:v>8000</c:v>
                </c:pt>
                <c:pt idx="14">
                  <c:v>9000</c:v>
                </c:pt>
                <c:pt idx="15">
                  <c:v>10000</c:v>
                </c:pt>
                <c:pt idx="16">
                  <c:v>11000</c:v>
                </c:pt>
                <c:pt idx="17">
                  <c:v>12000</c:v>
                </c:pt>
                <c:pt idx="18">
                  <c:v>13000</c:v>
                </c:pt>
                <c:pt idx="19">
                  <c:v>14000</c:v>
                </c:pt>
                <c:pt idx="20">
                  <c:v>15000</c:v>
                </c:pt>
                <c:pt idx="21">
                  <c:v>16000</c:v>
                </c:pt>
                <c:pt idx="22">
                  <c:v>17000</c:v>
                </c:pt>
                <c:pt idx="23">
                  <c:v>18000</c:v>
                </c:pt>
                <c:pt idx="24">
                  <c:v>19000</c:v>
                </c:pt>
                <c:pt idx="25">
                  <c:v>20000</c:v>
                </c:pt>
                <c:pt idx="26">
                  <c:v>21000</c:v>
                </c:pt>
                <c:pt idx="27">
                  <c:v>22000</c:v>
                </c:pt>
                <c:pt idx="28">
                  <c:v>23000</c:v>
                </c:pt>
                <c:pt idx="29">
                  <c:v>24000</c:v>
                </c:pt>
                <c:pt idx="30">
                  <c:v>25000</c:v>
                </c:pt>
                <c:pt idx="31">
                  <c:v>26000</c:v>
                </c:pt>
                <c:pt idx="32">
                  <c:v>27000</c:v>
                </c:pt>
                <c:pt idx="33">
                  <c:v>28000</c:v>
                </c:pt>
                <c:pt idx="34">
                  <c:v>29000</c:v>
                </c:pt>
                <c:pt idx="35">
                  <c:v>30000</c:v>
                </c:pt>
              </c:numCache>
            </c:numRef>
          </c:xVal>
          <c:yVal>
            <c:numRef>
              <c:f>SAD!$G$40:$G$75</c:f>
              <c:numCache>
                <c:ptCount val="36"/>
                <c:pt idx="0">
                  <c:v>0.0526</c:v>
                </c:pt>
                <c:pt idx="1">
                  <c:v>0.0526</c:v>
                </c:pt>
                <c:pt idx="2">
                  <c:v>0.0526</c:v>
                </c:pt>
                <c:pt idx="3">
                  <c:v>0.0526</c:v>
                </c:pt>
                <c:pt idx="4">
                  <c:v>0.0526</c:v>
                </c:pt>
                <c:pt idx="5">
                  <c:v>0.07413181818181819</c:v>
                </c:pt>
                <c:pt idx="6">
                  <c:v>0.09566363636363637</c:v>
                </c:pt>
                <c:pt idx="7">
                  <c:v>0.11719545454545455</c:v>
                </c:pt>
                <c:pt idx="8">
                  <c:v>0.13872727272727273</c:v>
                </c:pt>
                <c:pt idx="9">
                  <c:v>0.1602590909090909</c:v>
                </c:pt>
                <c:pt idx="10">
                  <c:v>0.18179090909090911</c:v>
                </c:pt>
                <c:pt idx="11">
                  <c:v>0.2033227272727273</c:v>
                </c:pt>
                <c:pt idx="12">
                  <c:v>0.22485454545454545</c:v>
                </c:pt>
                <c:pt idx="13">
                  <c:v>0.26791818181818183</c:v>
                </c:pt>
                <c:pt idx="14">
                  <c:v>0.3109818181818182</c:v>
                </c:pt>
                <c:pt idx="15">
                  <c:v>0.35404545454545455</c:v>
                </c:pt>
                <c:pt idx="16">
                  <c:v>0.39710909090909086</c:v>
                </c:pt>
                <c:pt idx="17">
                  <c:v>0.44017272727272727</c:v>
                </c:pt>
                <c:pt idx="18">
                  <c:v>0.48323636363636363</c:v>
                </c:pt>
                <c:pt idx="19">
                  <c:v>0.5263</c:v>
                </c:pt>
                <c:pt idx="20">
                  <c:v>0.5693636363636364</c:v>
                </c:pt>
                <c:pt idx="21">
                  <c:v>0.6124272727272727</c:v>
                </c:pt>
                <c:pt idx="22">
                  <c:v>0.6554909090909091</c:v>
                </c:pt>
                <c:pt idx="23">
                  <c:v>0.6985545454545454</c:v>
                </c:pt>
                <c:pt idx="24">
                  <c:v>0.7416181818181817</c:v>
                </c:pt>
                <c:pt idx="25">
                  <c:v>0.7846818181818183</c:v>
                </c:pt>
                <c:pt idx="26">
                  <c:v>0.8277454545454546</c:v>
                </c:pt>
                <c:pt idx="27">
                  <c:v>0.870809090909091</c:v>
                </c:pt>
                <c:pt idx="28">
                  <c:v>0.9138727272727273</c:v>
                </c:pt>
                <c:pt idx="29">
                  <c:v>0.9569363636363637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</c:numCache>
            </c:numRef>
          </c:yVal>
          <c:smooth val="0"/>
        </c:ser>
        <c:axId val="51913629"/>
        <c:axId val="16444386"/>
      </c:scatterChart>
      <c:valAx>
        <c:axId val="51913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44386"/>
        <c:crosses val="autoZero"/>
        <c:crossBetween val="midCat"/>
        <c:dispUnits/>
      </c:valAx>
      <c:valAx>
        <c:axId val="164443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136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41825"/>
          <c:w val="0.098"/>
          <c:h val="0.0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3175"/>
          <c:w val="0.86275"/>
          <c:h val="0.94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SAD!$F$40:$F$75</c:f>
              <c:numCache>
                <c:ptCount val="36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  <c:pt idx="10">
                  <c:v>6000</c:v>
                </c:pt>
                <c:pt idx="11">
                  <c:v>6500</c:v>
                </c:pt>
                <c:pt idx="12">
                  <c:v>7000</c:v>
                </c:pt>
                <c:pt idx="13">
                  <c:v>8000</c:v>
                </c:pt>
                <c:pt idx="14">
                  <c:v>9000</c:v>
                </c:pt>
                <c:pt idx="15">
                  <c:v>10000</c:v>
                </c:pt>
                <c:pt idx="16">
                  <c:v>11000</c:v>
                </c:pt>
                <c:pt idx="17">
                  <c:v>12000</c:v>
                </c:pt>
                <c:pt idx="18">
                  <c:v>13000</c:v>
                </c:pt>
                <c:pt idx="19">
                  <c:v>14000</c:v>
                </c:pt>
                <c:pt idx="20">
                  <c:v>15000</c:v>
                </c:pt>
                <c:pt idx="21">
                  <c:v>16000</c:v>
                </c:pt>
                <c:pt idx="22">
                  <c:v>17000</c:v>
                </c:pt>
                <c:pt idx="23">
                  <c:v>18000</c:v>
                </c:pt>
                <c:pt idx="24">
                  <c:v>19000</c:v>
                </c:pt>
                <c:pt idx="25">
                  <c:v>20000</c:v>
                </c:pt>
                <c:pt idx="26">
                  <c:v>21000</c:v>
                </c:pt>
                <c:pt idx="27">
                  <c:v>22000</c:v>
                </c:pt>
                <c:pt idx="28">
                  <c:v>23000</c:v>
                </c:pt>
                <c:pt idx="29">
                  <c:v>24000</c:v>
                </c:pt>
                <c:pt idx="30">
                  <c:v>25000</c:v>
                </c:pt>
                <c:pt idx="31">
                  <c:v>26000</c:v>
                </c:pt>
                <c:pt idx="32">
                  <c:v>27000</c:v>
                </c:pt>
                <c:pt idx="33">
                  <c:v>28000</c:v>
                </c:pt>
                <c:pt idx="34">
                  <c:v>29000</c:v>
                </c:pt>
                <c:pt idx="35">
                  <c:v>30000</c:v>
                </c:pt>
              </c:numCache>
            </c:numRef>
          </c:xVal>
          <c:yVal>
            <c:numRef>
              <c:f>SAD!$G$40:$G$75</c:f>
              <c:numCache>
                <c:ptCount val="36"/>
                <c:pt idx="0">
                  <c:v>0.0526</c:v>
                </c:pt>
                <c:pt idx="1">
                  <c:v>0.0526</c:v>
                </c:pt>
                <c:pt idx="2">
                  <c:v>0.0526</c:v>
                </c:pt>
                <c:pt idx="3">
                  <c:v>0.0526</c:v>
                </c:pt>
                <c:pt idx="4">
                  <c:v>0.0526</c:v>
                </c:pt>
                <c:pt idx="5">
                  <c:v>0.07413181818181819</c:v>
                </c:pt>
                <c:pt idx="6">
                  <c:v>0.09566363636363637</c:v>
                </c:pt>
                <c:pt idx="7">
                  <c:v>0.11719545454545455</c:v>
                </c:pt>
                <c:pt idx="8">
                  <c:v>0.13872727272727273</c:v>
                </c:pt>
                <c:pt idx="9">
                  <c:v>0.1602590909090909</c:v>
                </c:pt>
                <c:pt idx="10">
                  <c:v>0.18179090909090911</c:v>
                </c:pt>
                <c:pt idx="11">
                  <c:v>0.2033227272727273</c:v>
                </c:pt>
                <c:pt idx="12">
                  <c:v>0.22485454545454545</c:v>
                </c:pt>
                <c:pt idx="13">
                  <c:v>0.26791818181818183</c:v>
                </c:pt>
                <c:pt idx="14">
                  <c:v>0.3109818181818182</c:v>
                </c:pt>
                <c:pt idx="15">
                  <c:v>0.35404545454545455</c:v>
                </c:pt>
                <c:pt idx="16">
                  <c:v>0.39710909090909086</c:v>
                </c:pt>
                <c:pt idx="17">
                  <c:v>0.44017272727272727</c:v>
                </c:pt>
                <c:pt idx="18">
                  <c:v>0.48323636363636363</c:v>
                </c:pt>
                <c:pt idx="19">
                  <c:v>0.5263</c:v>
                </c:pt>
                <c:pt idx="20">
                  <c:v>0.5693636363636364</c:v>
                </c:pt>
                <c:pt idx="21">
                  <c:v>0.6124272727272727</c:v>
                </c:pt>
                <c:pt idx="22">
                  <c:v>0.6554909090909091</c:v>
                </c:pt>
                <c:pt idx="23">
                  <c:v>0.6985545454545454</c:v>
                </c:pt>
                <c:pt idx="24">
                  <c:v>0.7416181818181817</c:v>
                </c:pt>
                <c:pt idx="25">
                  <c:v>0.7846818181818183</c:v>
                </c:pt>
                <c:pt idx="26">
                  <c:v>0.8277454545454546</c:v>
                </c:pt>
                <c:pt idx="27">
                  <c:v>0.870809090909091</c:v>
                </c:pt>
                <c:pt idx="28">
                  <c:v>0.9138727272727273</c:v>
                </c:pt>
                <c:pt idx="29">
                  <c:v>0.9569363636363637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</c:numCache>
            </c:numRef>
          </c:yVal>
          <c:smooth val="0"/>
        </c:ser>
        <c:axId val="9787787"/>
        <c:axId val="4216936"/>
      </c:scatterChart>
      <c:valAx>
        <c:axId val="9787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6936"/>
        <c:crosses val="autoZero"/>
        <c:crossBetween val="midCat"/>
        <c:dispUnits/>
      </c:valAx>
      <c:valAx>
        <c:axId val="4216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877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41325"/>
          <c:w val="0.09825"/>
          <c:h val="0.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875"/>
          <c:w val="0.865"/>
          <c:h val="0.95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SAD!$F$40:$F$75</c:f>
              <c:numCache>
                <c:ptCount val="36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  <c:pt idx="10">
                  <c:v>6000</c:v>
                </c:pt>
                <c:pt idx="11">
                  <c:v>6500</c:v>
                </c:pt>
                <c:pt idx="12">
                  <c:v>7000</c:v>
                </c:pt>
                <c:pt idx="13">
                  <c:v>8000</c:v>
                </c:pt>
                <c:pt idx="14">
                  <c:v>9000</c:v>
                </c:pt>
                <c:pt idx="15">
                  <c:v>10000</c:v>
                </c:pt>
                <c:pt idx="16">
                  <c:v>11000</c:v>
                </c:pt>
                <c:pt idx="17">
                  <c:v>12000</c:v>
                </c:pt>
                <c:pt idx="18">
                  <c:v>13000</c:v>
                </c:pt>
                <c:pt idx="19">
                  <c:v>14000</c:v>
                </c:pt>
                <c:pt idx="20">
                  <c:v>15000</c:v>
                </c:pt>
                <c:pt idx="21">
                  <c:v>16000</c:v>
                </c:pt>
                <c:pt idx="22">
                  <c:v>17000</c:v>
                </c:pt>
                <c:pt idx="23">
                  <c:v>18000</c:v>
                </c:pt>
                <c:pt idx="24">
                  <c:v>19000</c:v>
                </c:pt>
                <c:pt idx="25">
                  <c:v>20000</c:v>
                </c:pt>
                <c:pt idx="26">
                  <c:v>21000</c:v>
                </c:pt>
                <c:pt idx="27">
                  <c:v>22000</c:v>
                </c:pt>
                <c:pt idx="28">
                  <c:v>23000</c:v>
                </c:pt>
                <c:pt idx="29">
                  <c:v>24000</c:v>
                </c:pt>
                <c:pt idx="30">
                  <c:v>25000</c:v>
                </c:pt>
                <c:pt idx="31">
                  <c:v>26000</c:v>
                </c:pt>
                <c:pt idx="32">
                  <c:v>27000</c:v>
                </c:pt>
                <c:pt idx="33">
                  <c:v>28000</c:v>
                </c:pt>
                <c:pt idx="34">
                  <c:v>29000</c:v>
                </c:pt>
                <c:pt idx="35">
                  <c:v>30000</c:v>
                </c:pt>
              </c:numCache>
            </c:numRef>
          </c:xVal>
          <c:yVal>
            <c:numRef>
              <c:f>SAD!$G$40:$G$75</c:f>
              <c:numCache>
                <c:ptCount val="36"/>
                <c:pt idx="0">
                  <c:v>0.0526</c:v>
                </c:pt>
                <c:pt idx="1">
                  <c:v>0.0526</c:v>
                </c:pt>
                <c:pt idx="2">
                  <c:v>0.0526</c:v>
                </c:pt>
                <c:pt idx="3">
                  <c:v>0.0526</c:v>
                </c:pt>
                <c:pt idx="4">
                  <c:v>0.0526</c:v>
                </c:pt>
                <c:pt idx="5">
                  <c:v>0.07413181818181819</c:v>
                </c:pt>
                <c:pt idx="6">
                  <c:v>0.09566363636363637</c:v>
                </c:pt>
                <c:pt idx="7">
                  <c:v>0.11719545454545455</c:v>
                </c:pt>
                <c:pt idx="8">
                  <c:v>0.13872727272727273</c:v>
                </c:pt>
                <c:pt idx="9">
                  <c:v>0.1602590909090909</c:v>
                </c:pt>
                <c:pt idx="10">
                  <c:v>0.18179090909090911</c:v>
                </c:pt>
                <c:pt idx="11">
                  <c:v>0.2033227272727273</c:v>
                </c:pt>
                <c:pt idx="12">
                  <c:v>0.22485454545454545</c:v>
                </c:pt>
                <c:pt idx="13">
                  <c:v>0.26791818181818183</c:v>
                </c:pt>
                <c:pt idx="14">
                  <c:v>0.3109818181818182</c:v>
                </c:pt>
                <c:pt idx="15">
                  <c:v>0.35404545454545455</c:v>
                </c:pt>
                <c:pt idx="16">
                  <c:v>0.39710909090909086</c:v>
                </c:pt>
                <c:pt idx="17">
                  <c:v>0.44017272727272727</c:v>
                </c:pt>
                <c:pt idx="18">
                  <c:v>0.48323636363636363</c:v>
                </c:pt>
                <c:pt idx="19">
                  <c:v>0.5263</c:v>
                </c:pt>
                <c:pt idx="20">
                  <c:v>0.5693636363636364</c:v>
                </c:pt>
                <c:pt idx="21">
                  <c:v>0.6124272727272727</c:v>
                </c:pt>
                <c:pt idx="22">
                  <c:v>0.6554909090909091</c:v>
                </c:pt>
                <c:pt idx="23">
                  <c:v>0.6985545454545454</c:v>
                </c:pt>
                <c:pt idx="24">
                  <c:v>0.7416181818181817</c:v>
                </c:pt>
                <c:pt idx="25">
                  <c:v>0.7846818181818183</c:v>
                </c:pt>
                <c:pt idx="26">
                  <c:v>0.8277454545454546</c:v>
                </c:pt>
                <c:pt idx="27">
                  <c:v>0.870809090909091</c:v>
                </c:pt>
                <c:pt idx="28">
                  <c:v>0.9138727272727273</c:v>
                </c:pt>
                <c:pt idx="29">
                  <c:v>0.9569363636363637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</c:numCache>
            </c:numRef>
          </c:yVal>
          <c:smooth val="0"/>
        </c:ser>
        <c:axId val="21446793"/>
        <c:axId val="47729470"/>
      </c:scatterChart>
      <c:valAx>
        <c:axId val="21446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29470"/>
        <c:crosses val="autoZero"/>
        <c:crossBetween val="midCat"/>
        <c:dispUnits/>
      </c:valAx>
      <c:valAx>
        <c:axId val="477294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467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1"/>
          <c:y val="0.42675"/>
          <c:w val="0.090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38</xdr:row>
      <xdr:rowOff>9525</xdr:rowOff>
    </xdr:from>
    <xdr:to>
      <xdr:col>15</xdr:col>
      <xdr:colOff>600075</xdr:colOff>
      <xdr:row>66</xdr:row>
      <xdr:rowOff>9525</xdr:rowOff>
    </xdr:to>
    <xdr:graphicFrame>
      <xdr:nvGraphicFramePr>
        <xdr:cNvPr id="1" name="Grafico 1"/>
        <xdr:cNvGraphicFramePr/>
      </xdr:nvGraphicFramePr>
      <xdr:xfrm>
        <a:off x="5619750" y="9610725"/>
        <a:ext cx="62007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581025</xdr:colOff>
      <xdr:row>5</xdr:row>
      <xdr:rowOff>28575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81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39</xdr:row>
      <xdr:rowOff>9525</xdr:rowOff>
    </xdr:from>
    <xdr:to>
      <xdr:col>15</xdr:col>
      <xdr:colOff>600075</xdr:colOff>
      <xdr:row>67</xdr:row>
      <xdr:rowOff>9525</xdr:rowOff>
    </xdr:to>
    <xdr:graphicFrame>
      <xdr:nvGraphicFramePr>
        <xdr:cNvPr id="1" name="Grafico 1"/>
        <xdr:cNvGraphicFramePr/>
      </xdr:nvGraphicFramePr>
      <xdr:xfrm>
        <a:off x="5619750" y="9544050"/>
        <a:ext cx="62007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581025</xdr:colOff>
      <xdr:row>5</xdr:row>
      <xdr:rowOff>28575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81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43</xdr:row>
      <xdr:rowOff>0</xdr:rowOff>
    </xdr:from>
    <xdr:to>
      <xdr:col>16</xdr:col>
      <xdr:colOff>323850</xdr:colOff>
      <xdr:row>73</xdr:row>
      <xdr:rowOff>9525</xdr:rowOff>
    </xdr:to>
    <xdr:graphicFrame>
      <xdr:nvGraphicFramePr>
        <xdr:cNvPr id="1" name="Chart 1"/>
        <xdr:cNvGraphicFramePr/>
      </xdr:nvGraphicFramePr>
      <xdr:xfrm>
        <a:off x="6191250" y="11515725"/>
        <a:ext cx="62103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581025</xdr:colOff>
      <xdr:row>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81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43</xdr:row>
      <xdr:rowOff>9525</xdr:rowOff>
    </xdr:from>
    <xdr:to>
      <xdr:col>15</xdr:col>
      <xdr:colOff>600075</xdr:colOff>
      <xdr:row>71</xdr:row>
      <xdr:rowOff>9525</xdr:rowOff>
    </xdr:to>
    <xdr:graphicFrame>
      <xdr:nvGraphicFramePr>
        <xdr:cNvPr id="1" name="Grafico 1"/>
        <xdr:cNvGraphicFramePr/>
      </xdr:nvGraphicFramePr>
      <xdr:xfrm>
        <a:off x="5867400" y="11487150"/>
        <a:ext cx="62007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581025</xdr:colOff>
      <xdr:row>5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81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42</xdr:row>
      <xdr:rowOff>161925</xdr:rowOff>
    </xdr:from>
    <xdr:to>
      <xdr:col>17</xdr:col>
      <xdr:colOff>228600</xdr:colOff>
      <xdr:row>76</xdr:row>
      <xdr:rowOff>9525</xdr:rowOff>
    </xdr:to>
    <xdr:graphicFrame>
      <xdr:nvGraphicFramePr>
        <xdr:cNvPr id="1" name="Chart 1"/>
        <xdr:cNvGraphicFramePr/>
      </xdr:nvGraphicFramePr>
      <xdr:xfrm>
        <a:off x="6191250" y="11515725"/>
        <a:ext cx="672465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581025</xdr:colOff>
      <xdr:row>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81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83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20.28125" style="0" customWidth="1"/>
    <col min="6" max="6" width="13.8515625" style="0" customWidth="1"/>
    <col min="10" max="10" width="16.7109375" style="0" customWidth="1"/>
    <col min="11" max="11" width="16.8515625" style="0" customWidth="1"/>
  </cols>
  <sheetData>
    <row r="3" ht="13.5" thickBot="1"/>
    <row r="4" spans="2:5" ht="13.5" thickBot="1">
      <c r="B4" s="33" t="s">
        <v>9</v>
      </c>
      <c r="C4" s="34"/>
      <c r="D4" s="34"/>
      <c r="E4" s="35"/>
    </row>
    <row r="5" spans="2:5" ht="13.5" thickBot="1">
      <c r="B5" s="30" t="s">
        <v>10</v>
      </c>
      <c r="C5" s="31"/>
      <c r="D5" s="31"/>
      <c r="E5" s="32"/>
    </row>
    <row r="6" ht="21.75" customHeight="1"/>
    <row r="7" spans="2:5" ht="21.75" customHeight="1">
      <c r="B7" s="26" t="s">
        <v>32</v>
      </c>
      <c r="E7" s="3"/>
    </row>
    <row r="8" spans="2:5" ht="21.75" customHeight="1">
      <c r="B8" s="27"/>
      <c r="E8" s="3"/>
    </row>
    <row r="9" spans="2:9" ht="66" customHeight="1">
      <c r="B9" s="36" t="s">
        <v>33</v>
      </c>
      <c r="C9" s="37"/>
      <c r="D9" s="37"/>
      <c r="E9" s="37"/>
      <c r="F9" s="37"/>
      <c r="G9" s="37"/>
      <c r="H9" s="37"/>
      <c r="I9" s="37"/>
    </row>
    <row r="10" spans="2:9" ht="34.5" customHeight="1">
      <c r="B10" s="36" t="s">
        <v>24</v>
      </c>
      <c r="C10" s="37"/>
      <c r="D10" s="37"/>
      <c r="E10" s="37"/>
      <c r="F10" s="37"/>
      <c r="G10" s="37"/>
      <c r="H10" s="37"/>
      <c r="I10" s="37"/>
    </row>
    <row r="11" spans="2:9" ht="43.5" customHeight="1">
      <c r="B11" s="36" t="s">
        <v>35</v>
      </c>
      <c r="C11" s="37"/>
      <c r="D11" s="37"/>
      <c r="E11" s="37"/>
      <c r="F11" s="37"/>
      <c r="G11" s="37"/>
      <c r="H11" s="37"/>
      <c r="I11" s="37"/>
    </row>
    <row r="12" spans="2:7" ht="21.75" customHeight="1">
      <c r="B12" s="38" t="s">
        <v>34</v>
      </c>
      <c r="C12" s="39"/>
      <c r="D12" s="39"/>
      <c r="E12" s="39"/>
      <c r="F12" s="39"/>
      <c r="G12" s="39"/>
    </row>
    <row r="13" spans="2:7" ht="21.75" customHeight="1">
      <c r="B13" s="36" t="s">
        <v>49</v>
      </c>
      <c r="C13" s="40"/>
      <c r="D13" s="40"/>
      <c r="E13" s="40"/>
      <c r="F13" s="40"/>
      <c r="G13" s="40"/>
    </row>
    <row r="14" spans="2:9" ht="21.75" customHeight="1">
      <c r="B14" s="36" t="s">
        <v>36</v>
      </c>
      <c r="C14" s="37"/>
      <c r="D14" s="37"/>
      <c r="E14" s="37"/>
      <c r="F14" s="37"/>
      <c r="G14" s="37"/>
      <c r="H14" s="37"/>
      <c r="I14" s="37"/>
    </row>
    <row r="15" spans="2:9" ht="39" customHeight="1">
      <c r="B15" s="36" t="s">
        <v>37</v>
      </c>
      <c r="C15" s="37"/>
      <c r="D15" s="37"/>
      <c r="E15" s="37"/>
      <c r="F15" s="37"/>
      <c r="G15" s="37"/>
      <c r="H15" s="37"/>
      <c r="I15" s="37"/>
    </row>
    <row r="16" spans="2:9" ht="78" customHeight="1">
      <c r="B16" s="36" t="s">
        <v>29</v>
      </c>
      <c r="C16" s="37"/>
      <c r="D16" s="37"/>
      <c r="E16" s="37"/>
      <c r="F16" s="37"/>
      <c r="G16" s="37"/>
      <c r="H16" s="37"/>
      <c r="I16" s="37"/>
    </row>
    <row r="17" ht="21.75" customHeight="1"/>
    <row r="18" ht="21.75" customHeight="1"/>
    <row r="19" spans="2:5" ht="12.75">
      <c r="B19" s="14"/>
      <c r="C19" s="15"/>
      <c r="D19" s="15"/>
      <c r="E19" s="15"/>
    </row>
    <row r="21" spans="2:3" ht="12.75">
      <c r="B21" s="8" t="s">
        <v>1</v>
      </c>
      <c r="C21" s="9">
        <v>3000</v>
      </c>
    </row>
    <row r="22" spans="2:3" ht="12.75">
      <c r="B22" s="8" t="s">
        <v>4</v>
      </c>
      <c r="C22" s="9">
        <v>25000</v>
      </c>
    </row>
    <row r="23" ht="12.75">
      <c r="B23" s="5"/>
    </row>
    <row r="24" spans="2:3" ht="12.75">
      <c r="B24" s="10" t="s">
        <v>31</v>
      </c>
      <c r="C24" s="49">
        <v>30000</v>
      </c>
    </row>
    <row r="25" ht="12.75">
      <c r="B25" s="5"/>
    </row>
    <row r="26" spans="2:3" ht="12.75">
      <c r="B26" s="11" t="s">
        <v>2</v>
      </c>
      <c r="C26" s="12">
        <v>1</v>
      </c>
    </row>
    <row r="27" spans="2:3" ht="12.75">
      <c r="B27" s="11" t="s">
        <v>3</v>
      </c>
      <c r="C27" s="12">
        <v>0.0526</v>
      </c>
    </row>
    <row r="28" spans="2:8" ht="12.75">
      <c r="B28" s="5"/>
      <c r="H28" s="16"/>
    </row>
    <row r="29" ht="12.75">
      <c r="B29" s="5"/>
    </row>
    <row r="30" ht="12.75">
      <c r="B30" s="5"/>
    </row>
    <row r="31" ht="12.75">
      <c r="B31" s="5"/>
    </row>
    <row r="32" spans="2:3" ht="12.75">
      <c r="B32" s="11" t="s">
        <v>12</v>
      </c>
      <c r="C32" s="22">
        <f>($C$27)+((C24-$C$21)*($C$26-$C$27)/($C$22-$C$21))</f>
        <v>1.2153181818181817</v>
      </c>
    </row>
    <row r="33" ht="12.75">
      <c r="B33" s="5"/>
    </row>
    <row r="34" spans="2:3" ht="12.75">
      <c r="B34" s="8" t="s">
        <v>5</v>
      </c>
      <c r="C34" s="17">
        <v>19</v>
      </c>
    </row>
    <row r="35" spans="2:3" ht="12.75">
      <c r="B35" s="11" t="s">
        <v>6</v>
      </c>
      <c r="C35" s="13">
        <f>IF(C24&lt;=3000,1,IF(C24&gt;C22,C34,C34*C32))</f>
        <v>19</v>
      </c>
    </row>
    <row r="36" spans="2:3" ht="12.75">
      <c r="B36" s="6"/>
      <c r="C36" s="7"/>
    </row>
    <row r="38" ht="12.75">
      <c r="J38" s="2"/>
    </row>
    <row r="39" spans="6:11" ht="12.75">
      <c r="F39" s="5" t="s">
        <v>7</v>
      </c>
      <c r="G39" s="5" t="s">
        <v>8</v>
      </c>
      <c r="J39" s="2"/>
      <c r="K39" s="3"/>
    </row>
    <row r="40" spans="6:11" ht="12.75">
      <c r="F40" s="2">
        <v>1000</v>
      </c>
      <c r="G40" s="1">
        <f>IF(F40&lt;=$C$21,$C$27,IF(F40&gt;=$C$22,$C$26,$C$27+((F40-$C$21)*($C$26-$C$27)/($C$22-$C$21))))</f>
        <v>0.0526</v>
      </c>
      <c r="J40" s="2"/>
      <c r="K40" s="3"/>
    </row>
    <row r="41" spans="6:11" ht="12.75">
      <c r="F41" s="2">
        <v>1500</v>
      </c>
      <c r="G41" s="1">
        <f aca="true" t="shared" si="0" ref="G41:G75">IF(F41&lt;=$C$21,$C$27,IF(F41&gt;=$C$22,$C$26,$C$27+((F41-$C$21)*($C$26-$C$27)/($C$22-$C$21))))</f>
        <v>0.0526</v>
      </c>
      <c r="J41" s="2"/>
      <c r="K41" s="3"/>
    </row>
    <row r="42" spans="6:11" ht="12.75">
      <c r="F42" s="2">
        <v>2000</v>
      </c>
      <c r="G42" s="1">
        <f t="shared" si="0"/>
        <v>0.0526</v>
      </c>
      <c r="J42" s="2"/>
      <c r="K42" s="3"/>
    </row>
    <row r="43" spans="6:11" ht="12.75">
      <c r="F43" s="2">
        <v>2500</v>
      </c>
      <c r="G43" s="1">
        <f t="shared" si="0"/>
        <v>0.0526</v>
      </c>
      <c r="J43" s="2"/>
      <c r="K43" s="3"/>
    </row>
    <row r="44" spans="6:11" ht="12.75">
      <c r="F44" s="2">
        <v>3000</v>
      </c>
      <c r="G44" s="1">
        <f t="shared" si="0"/>
        <v>0.0526</v>
      </c>
      <c r="J44" s="2"/>
      <c r="K44" s="3"/>
    </row>
    <row r="45" spans="6:11" ht="12.75">
      <c r="F45" s="2">
        <v>3500</v>
      </c>
      <c r="G45" s="1">
        <f t="shared" si="0"/>
        <v>0.07413181818181819</v>
      </c>
      <c r="J45" s="2"/>
      <c r="K45" s="3"/>
    </row>
    <row r="46" spans="6:11" ht="12.75">
      <c r="F46" s="2">
        <v>4000</v>
      </c>
      <c r="G46" s="1">
        <f t="shared" si="0"/>
        <v>0.09566363636363637</v>
      </c>
      <c r="J46" s="2"/>
      <c r="K46" s="3"/>
    </row>
    <row r="47" spans="6:11" ht="12.75">
      <c r="F47" s="2">
        <v>4500</v>
      </c>
      <c r="G47" s="1">
        <f t="shared" si="0"/>
        <v>0.11719545454545455</v>
      </c>
      <c r="J47" s="2"/>
      <c r="K47" s="3"/>
    </row>
    <row r="48" spans="6:11" ht="12.75">
      <c r="F48" s="2">
        <v>5000</v>
      </c>
      <c r="G48" s="1">
        <f t="shared" si="0"/>
        <v>0.13872727272727273</v>
      </c>
      <c r="J48" s="2"/>
      <c r="K48" s="3"/>
    </row>
    <row r="49" spans="6:11" ht="12.75">
      <c r="F49" s="2">
        <v>5500</v>
      </c>
      <c r="G49" s="1">
        <f t="shared" si="0"/>
        <v>0.1602590909090909</v>
      </c>
      <c r="J49" s="2"/>
      <c r="K49" s="3"/>
    </row>
    <row r="50" spans="6:11" ht="12.75">
      <c r="F50" s="2">
        <v>6000</v>
      </c>
      <c r="G50" s="1">
        <f t="shared" si="0"/>
        <v>0.18179090909090911</v>
      </c>
      <c r="J50" s="2"/>
      <c r="K50" s="3"/>
    </row>
    <row r="51" spans="6:11" ht="12.75">
      <c r="F51" s="2">
        <v>6500</v>
      </c>
      <c r="G51" s="1">
        <f t="shared" si="0"/>
        <v>0.2033227272727273</v>
      </c>
      <c r="J51" s="2"/>
      <c r="K51" s="3"/>
    </row>
    <row r="52" spans="6:11" ht="12.75">
      <c r="F52" s="2">
        <v>7000</v>
      </c>
      <c r="G52" s="1">
        <f t="shared" si="0"/>
        <v>0.22485454545454545</v>
      </c>
      <c r="J52" s="2"/>
      <c r="K52" s="3"/>
    </row>
    <row r="53" spans="6:11" ht="12.75">
      <c r="F53" s="2">
        <v>8000</v>
      </c>
      <c r="G53" s="1">
        <f t="shared" si="0"/>
        <v>0.26791818181818183</v>
      </c>
      <c r="J53" s="2"/>
      <c r="K53" s="3"/>
    </row>
    <row r="54" spans="6:11" ht="12.75">
      <c r="F54" s="2">
        <v>9000</v>
      </c>
      <c r="G54" s="1">
        <f t="shared" si="0"/>
        <v>0.3109818181818182</v>
      </c>
      <c r="J54" s="2"/>
      <c r="K54" s="3"/>
    </row>
    <row r="55" spans="6:11" ht="12.75">
      <c r="F55" s="2">
        <v>10000</v>
      </c>
      <c r="G55" s="1">
        <f t="shared" si="0"/>
        <v>0.35404545454545455</v>
      </c>
      <c r="J55" s="2"/>
      <c r="K55" s="3"/>
    </row>
    <row r="56" spans="6:11" ht="12.75">
      <c r="F56" s="2">
        <v>11000</v>
      </c>
      <c r="G56" s="1">
        <f t="shared" si="0"/>
        <v>0.39710909090909086</v>
      </c>
      <c r="J56" s="2"/>
      <c r="K56" s="3"/>
    </row>
    <row r="57" spans="6:11" ht="12.75">
      <c r="F57" s="2">
        <v>12000</v>
      </c>
      <c r="G57" s="1">
        <f t="shared" si="0"/>
        <v>0.44017272727272727</v>
      </c>
      <c r="J57" s="2"/>
      <c r="K57" s="3"/>
    </row>
    <row r="58" spans="6:11" ht="12.75">
      <c r="F58" s="2">
        <v>13000</v>
      </c>
      <c r="G58" s="1">
        <f t="shared" si="0"/>
        <v>0.48323636363636363</v>
      </c>
      <c r="J58" s="2"/>
      <c r="K58" s="3"/>
    </row>
    <row r="59" spans="6:11" ht="12.75">
      <c r="F59" s="2">
        <v>14000</v>
      </c>
      <c r="G59" s="1">
        <f t="shared" si="0"/>
        <v>0.5263</v>
      </c>
      <c r="J59" s="2"/>
      <c r="K59" s="3"/>
    </row>
    <row r="60" spans="6:11" ht="12.75">
      <c r="F60" s="2">
        <v>15000</v>
      </c>
      <c r="G60" s="1">
        <f t="shared" si="0"/>
        <v>0.5693636363636364</v>
      </c>
      <c r="J60" s="2"/>
      <c r="K60" s="3"/>
    </row>
    <row r="61" spans="6:11" ht="12.75">
      <c r="F61" s="2">
        <v>16000</v>
      </c>
      <c r="G61" s="1">
        <f t="shared" si="0"/>
        <v>0.6124272727272727</v>
      </c>
      <c r="J61" s="2"/>
      <c r="K61" s="3"/>
    </row>
    <row r="62" spans="6:11" ht="12.75">
      <c r="F62" s="2">
        <v>17000</v>
      </c>
      <c r="G62" s="1">
        <f t="shared" si="0"/>
        <v>0.6554909090909091</v>
      </c>
      <c r="J62" s="2"/>
      <c r="K62" s="3"/>
    </row>
    <row r="63" spans="6:11" ht="12.75">
      <c r="F63" s="2">
        <v>18000</v>
      </c>
      <c r="G63" s="1">
        <f t="shared" si="0"/>
        <v>0.6985545454545454</v>
      </c>
      <c r="J63" s="2"/>
      <c r="K63" s="3"/>
    </row>
    <row r="64" spans="6:11" ht="12.75">
      <c r="F64" s="2">
        <v>19000</v>
      </c>
      <c r="G64" s="1">
        <f t="shared" si="0"/>
        <v>0.7416181818181817</v>
      </c>
      <c r="J64" s="2"/>
      <c r="K64" s="3"/>
    </row>
    <row r="65" spans="6:7" ht="12.75">
      <c r="F65" s="2">
        <v>20000</v>
      </c>
      <c r="G65" s="1">
        <f t="shared" si="0"/>
        <v>0.7846818181818183</v>
      </c>
    </row>
    <row r="66" spans="6:7" ht="12.75">
      <c r="F66" s="4">
        <v>21000</v>
      </c>
      <c r="G66" s="1">
        <f t="shared" si="0"/>
        <v>0.8277454545454546</v>
      </c>
    </row>
    <row r="67" spans="6:7" ht="12.75">
      <c r="F67" s="4">
        <v>22000</v>
      </c>
      <c r="G67" s="1">
        <f t="shared" si="0"/>
        <v>0.870809090909091</v>
      </c>
    </row>
    <row r="68" spans="6:7" ht="12.75">
      <c r="F68" s="4">
        <v>23000</v>
      </c>
      <c r="G68" s="1">
        <f t="shared" si="0"/>
        <v>0.9138727272727273</v>
      </c>
    </row>
    <row r="69" spans="6:7" ht="12.75">
      <c r="F69" s="4">
        <v>24000</v>
      </c>
      <c r="G69" s="1">
        <f t="shared" si="0"/>
        <v>0.9569363636363637</v>
      </c>
    </row>
    <row r="70" spans="6:7" ht="12.75">
      <c r="F70" s="4">
        <v>25000</v>
      </c>
      <c r="G70" s="1">
        <f t="shared" si="0"/>
        <v>1</v>
      </c>
    </row>
    <row r="71" spans="6:7" ht="12.75">
      <c r="F71" s="4">
        <v>26000</v>
      </c>
      <c r="G71" s="1">
        <f t="shared" si="0"/>
        <v>1</v>
      </c>
    </row>
    <row r="72" spans="6:7" ht="12.75">
      <c r="F72" s="4">
        <v>27000</v>
      </c>
      <c r="G72" s="1">
        <f t="shared" si="0"/>
        <v>1</v>
      </c>
    </row>
    <row r="73" spans="6:7" ht="12.75">
      <c r="F73" s="4">
        <v>28000</v>
      </c>
      <c r="G73" s="1">
        <f t="shared" si="0"/>
        <v>1</v>
      </c>
    </row>
    <row r="74" spans="6:7" ht="12.75">
      <c r="F74" s="4">
        <v>29000</v>
      </c>
      <c r="G74" s="1">
        <f t="shared" si="0"/>
        <v>1</v>
      </c>
    </row>
    <row r="75" spans="6:7" ht="12.75">
      <c r="F75" s="4">
        <v>30000</v>
      </c>
      <c r="G75" s="1">
        <f t="shared" si="0"/>
        <v>1</v>
      </c>
    </row>
    <row r="76" ht="12.75">
      <c r="F76" s="4"/>
    </row>
    <row r="77" ht="12.75">
      <c r="F77" s="4"/>
    </row>
    <row r="78" ht="12.75">
      <c r="F78" s="4"/>
    </row>
    <row r="79" ht="12.75">
      <c r="F79" s="4"/>
    </row>
    <row r="80" ht="12.75">
      <c r="F80" s="4"/>
    </row>
    <row r="81" ht="12.75">
      <c r="F81" s="4"/>
    </row>
    <row r="82" ht="12.75">
      <c r="F82" s="4"/>
    </row>
    <row r="83" ht="12.75">
      <c r="F83" s="4"/>
    </row>
  </sheetData>
  <sheetProtection password="C706" sheet="1" objects="1" scenarios="1"/>
  <mergeCells count="10">
    <mergeCell ref="B5:E5"/>
    <mergeCell ref="B4:E4"/>
    <mergeCell ref="B15:I15"/>
    <mergeCell ref="B16:I16"/>
    <mergeCell ref="B12:G12"/>
    <mergeCell ref="B13:G13"/>
    <mergeCell ref="B9:I9"/>
    <mergeCell ref="B10:I10"/>
    <mergeCell ref="B11:I11"/>
    <mergeCell ref="B14:I1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K84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20.28125" style="0" customWidth="1"/>
    <col min="6" max="6" width="13.8515625" style="0" customWidth="1"/>
    <col min="10" max="10" width="16.7109375" style="0" customWidth="1"/>
    <col min="11" max="11" width="16.8515625" style="0" customWidth="1"/>
  </cols>
  <sheetData>
    <row r="3" ht="13.5" thickBot="1"/>
    <row r="4" spans="2:5" ht="13.5" thickBot="1">
      <c r="B4" s="33" t="s">
        <v>9</v>
      </c>
      <c r="C4" s="34"/>
      <c r="D4" s="34"/>
      <c r="E4" s="35"/>
    </row>
    <row r="5" spans="2:5" ht="13.5" thickBot="1">
      <c r="B5" s="30" t="s">
        <v>30</v>
      </c>
      <c r="C5" s="31"/>
      <c r="D5" s="31"/>
      <c r="E5" s="32"/>
    </row>
    <row r="6" ht="21.75" customHeight="1"/>
    <row r="7" spans="2:5" ht="21.75" customHeight="1">
      <c r="B7" s="26" t="s">
        <v>21</v>
      </c>
      <c r="E7" s="3"/>
    </row>
    <row r="8" spans="2:5" ht="15" customHeight="1">
      <c r="B8" s="27"/>
      <c r="E8" s="3"/>
    </row>
    <row r="9" spans="2:9" ht="63.75" customHeight="1">
      <c r="B9" s="36" t="s">
        <v>22</v>
      </c>
      <c r="C9" s="37"/>
      <c r="D9" s="37"/>
      <c r="E9" s="37"/>
      <c r="F9" s="37"/>
      <c r="G9" s="37"/>
      <c r="H9" s="37"/>
      <c r="I9" s="37"/>
    </row>
    <row r="10" spans="2:9" ht="33" customHeight="1">
      <c r="B10" s="41" t="s">
        <v>23</v>
      </c>
      <c r="C10" s="41"/>
      <c r="D10" s="41"/>
      <c r="E10" s="41"/>
      <c r="F10" s="41"/>
      <c r="G10" s="41"/>
      <c r="H10" s="37"/>
      <c r="I10" s="37"/>
    </row>
    <row r="11" spans="2:9" ht="33" customHeight="1">
      <c r="B11" s="36" t="s">
        <v>24</v>
      </c>
      <c r="C11" s="37"/>
      <c r="D11" s="37"/>
      <c r="E11" s="37"/>
      <c r="F11" s="37"/>
      <c r="G11" s="37"/>
      <c r="H11" s="37"/>
      <c r="I11" s="37"/>
    </row>
    <row r="12" spans="2:9" ht="32.25" customHeight="1">
      <c r="B12" s="42" t="s">
        <v>25</v>
      </c>
      <c r="C12" s="43"/>
      <c r="D12" s="43"/>
      <c r="E12" s="43"/>
      <c r="F12" s="43"/>
      <c r="G12" s="43"/>
      <c r="H12" s="43"/>
      <c r="I12" s="43"/>
    </row>
    <row r="13" spans="2:7" ht="19.5" customHeight="1">
      <c r="B13" s="38" t="s">
        <v>26</v>
      </c>
      <c r="C13" s="39"/>
      <c r="D13" s="39"/>
      <c r="E13" s="39"/>
      <c r="F13" s="39"/>
      <c r="G13" s="39"/>
    </row>
    <row r="14" spans="2:7" ht="18.75" customHeight="1">
      <c r="B14" s="36" t="s">
        <v>49</v>
      </c>
      <c r="C14" s="40"/>
      <c r="D14" s="40"/>
      <c r="E14" s="40"/>
      <c r="F14" s="40"/>
      <c r="G14" s="40"/>
    </row>
    <row r="15" spans="2:9" ht="39" customHeight="1">
      <c r="B15" s="36" t="s">
        <v>27</v>
      </c>
      <c r="C15" s="37"/>
      <c r="D15" s="37"/>
      <c r="E15" s="37"/>
      <c r="F15" s="37"/>
      <c r="G15" s="37"/>
      <c r="H15" s="37"/>
      <c r="I15" s="37"/>
    </row>
    <row r="16" spans="2:9" ht="34.5" customHeight="1">
      <c r="B16" s="36" t="s">
        <v>28</v>
      </c>
      <c r="C16" s="37"/>
      <c r="D16" s="37"/>
      <c r="E16" s="37"/>
      <c r="F16" s="37"/>
      <c r="G16" s="37"/>
      <c r="H16" s="37"/>
      <c r="I16" s="37"/>
    </row>
    <row r="17" ht="13.5" customHeight="1"/>
    <row r="18" spans="2:9" ht="71.25" customHeight="1">
      <c r="B18" s="36" t="s">
        <v>29</v>
      </c>
      <c r="C18" s="37"/>
      <c r="D18" s="37"/>
      <c r="E18" s="37"/>
      <c r="F18" s="37"/>
      <c r="G18" s="37"/>
      <c r="H18" s="37"/>
      <c r="I18" s="37"/>
    </row>
    <row r="19" spans="2:5" ht="12.75">
      <c r="B19" s="14"/>
      <c r="C19" s="15"/>
      <c r="D19" s="15"/>
      <c r="E19" s="15"/>
    </row>
    <row r="20" spans="2:5" ht="12.75">
      <c r="B20" s="14"/>
      <c r="C20" s="15"/>
      <c r="D20" s="15"/>
      <c r="E20" s="15"/>
    </row>
    <row r="22" spans="2:3" ht="12.75">
      <c r="B22" s="8" t="s">
        <v>1</v>
      </c>
      <c r="C22" s="9">
        <v>3000</v>
      </c>
    </row>
    <row r="23" spans="2:3" ht="12.75">
      <c r="B23" s="8" t="s">
        <v>4</v>
      </c>
      <c r="C23" s="9">
        <v>25000</v>
      </c>
    </row>
    <row r="24" ht="12.75">
      <c r="B24" s="5"/>
    </row>
    <row r="25" spans="2:3" ht="12.75">
      <c r="B25" s="10" t="s">
        <v>31</v>
      </c>
      <c r="C25" s="49">
        <v>10000</v>
      </c>
    </row>
    <row r="26" ht="12.75">
      <c r="B26" s="5"/>
    </row>
    <row r="27" spans="2:3" ht="12.75">
      <c r="B27" s="11" t="s">
        <v>2</v>
      </c>
      <c r="C27" s="12">
        <v>1</v>
      </c>
    </row>
    <row r="28" spans="2:3" ht="12.75">
      <c r="B28" s="11" t="s">
        <v>3</v>
      </c>
      <c r="C28" s="12">
        <v>0.0455</v>
      </c>
    </row>
    <row r="29" spans="2:8" ht="12.75">
      <c r="B29" s="5"/>
      <c r="H29" s="16"/>
    </row>
    <row r="30" ht="12.75">
      <c r="B30" s="5"/>
    </row>
    <row r="31" ht="12.75">
      <c r="B31" s="5"/>
    </row>
    <row r="32" ht="12.75">
      <c r="B32" s="5"/>
    </row>
    <row r="33" spans="2:3" ht="12.75">
      <c r="B33" s="11" t="s">
        <v>12</v>
      </c>
      <c r="C33" s="22">
        <f>($C$28)+((C25-$C$22)*($C$27-$C$28)/($C$23-$C$22))</f>
        <v>0.34920454545454543</v>
      </c>
    </row>
    <row r="34" ht="12.75">
      <c r="B34" s="5"/>
    </row>
    <row r="35" spans="2:3" ht="12.75">
      <c r="B35" s="8" t="s">
        <v>11</v>
      </c>
      <c r="C35" s="17">
        <v>22</v>
      </c>
    </row>
    <row r="36" spans="2:3" ht="12.75">
      <c r="B36" s="11" t="s">
        <v>6</v>
      </c>
      <c r="C36" s="13">
        <f>IF(C25&lt;=3000,1,IF(C25&gt;C23,C35,C35*C33))</f>
        <v>7.682499999999999</v>
      </c>
    </row>
    <row r="37" spans="2:3" ht="12.75">
      <c r="B37" s="6"/>
      <c r="C37" s="7"/>
    </row>
    <row r="39" ht="12.75">
      <c r="J39" s="2"/>
    </row>
    <row r="40" spans="6:11" ht="12.75">
      <c r="F40" s="5" t="s">
        <v>7</v>
      </c>
      <c r="G40" s="5" t="s">
        <v>8</v>
      </c>
      <c r="J40" s="2"/>
      <c r="K40" s="3"/>
    </row>
    <row r="41" spans="6:11" ht="12.75">
      <c r="F41" s="2">
        <v>1000</v>
      </c>
      <c r="G41" s="1">
        <f>IF(F41&lt;=$C$22,$C$28,IF(F41&gt;=$C$23,$C$27,$C$28+((F41-$C$22)*($C$27-$C$28)/($C$23-$C$22))))</f>
        <v>0.0455</v>
      </c>
      <c r="J41" s="2"/>
      <c r="K41" s="3"/>
    </row>
    <row r="42" spans="6:11" ht="12.75">
      <c r="F42" s="2">
        <v>1500</v>
      </c>
      <c r="G42" s="1">
        <f aca="true" t="shared" si="0" ref="G42:G76">IF(F42&lt;=$C$22,$C$28,IF(F42&gt;=$C$23,$C$27,$C$28+((F42-$C$22)*($C$27-$C$28)/($C$23-$C$22))))</f>
        <v>0.0455</v>
      </c>
      <c r="J42" s="2"/>
      <c r="K42" s="3"/>
    </row>
    <row r="43" spans="6:11" ht="12.75">
      <c r="F43" s="2">
        <v>2000</v>
      </c>
      <c r="G43" s="1">
        <f t="shared" si="0"/>
        <v>0.0455</v>
      </c>
      <c r="J43" s="2"/>
      <c r="K43" s="3"/>
    </row>
    <row r="44" spans="6:11" ht="12.75">
      <c r="F44" s="2">
        <v>2500</v>
      </c>
      <c r="G44" s="1">
        <f t="shared" si="0"/>
        <v>0.0455</v>
      </c>
      <c r="J44" s="2"/>
      <c r="K44" s="3"/>
    </row>
    <row r="45" spans="6:11" ht="12.75">
      <c r="F45" s="2">
        <v>3000</v>
      </c>
      <c r="G45" s="1">
        <f t="shared" si="0"/>
        <v>0.0455</v>
      </c>
      <c r="J45" s="2"/>
      <c r="K45" s="3"/>
    </row>
    <row r="46" spans="6:11" ht="12.75">
      <c r="F46" s="2">
        <v>3500</v>
      </c>
      <c r="G46" s="1">
        <f t="shared" si="0"/>
        <v>0.06719318181818182</v>
      </c>
      <c r="J46" s="2"/>
      <c r="K46" s="3"/>
    </row>
    <row r="47" spans="6:11" ht="12.75">
      <c r="F47" s="2">
        <v>4000</v>
      </c>
      <c r="G47" s="1">
        <f t="shared" si="0"/>
        <v>0.08888636363636364</v>
      </c>
      <c r="J47" s="2"/>
      <c r="K47" s="3"/>
    </row>
    <row r="48" spans="6:11" ht="12.75">
      <c r="F48" s="2">
        <v>4500</v>
      </c>
      <c r="G48" s="1">
        <f t="shared" si="0"/>
        <v>0.11057954545454546</v>
      </c>
      <c r="J48" s="2"/>
      <c r="K48" s="3"/>
    </row>
    <row r="49" spans="6:11" ht="12.75">
      <c r="F49" s="2">
        <v>5000</v>
      </c>
      <c r="G49" s="1">
        <f t="shared" si="0"/>
        <v>0.13227272727272726</v>
      </c>
      <c r="J49" s="2"/>
      <c r="K49" s="3"/>
    </row>
    <row r="50" spans="6:11" ht="12.75">
      <c r="F50" s="2">
        <v>5500</v>
      </c>
      <c r="G50" s="1">
        <f t="shared" si="0"/>
        <v>0.15396590909090907</v>
      </c>
      <c r="J50" s="2"/>
      <c r="K50" s="3"/>
    </row>
    <row r="51" spans="6:11" ht="12.75">
      <c r="F51" s="2">
        <v>6000</v>
      </c>
      <c r="G51" s="1">
        <f t="shared" si="0"/>
        <v>0.17565909090909093</v>
      </c>
      <c r="J51" s="2"/>
      <c r="K51" s="3"/>
    </row>
    <row r="52" spans="6:11" ht="12.75">
      <c r="F52" s="2">
        <v>6500</v>
      </c>
      <c r="G52" s="1">
        <f t="shared" si="0"/>
        <v>0.19735227272727274</v>
      </c>
      <c r="J52" s="2"/>
      <c r="K52" s="3"/>
    </row>
    <row r="53" spans="6:11" ht="12.75">
      <c r="F53" s="2">
        <v>7000</v>
      </c>
      <c r="G53" s="1">
        <f t="shared" si="0"/>
        <v>0.21904545454545454</v>
      </c>
      <c r="J53" s="2"/>
      <c r="K53" s="3"/>
    </row>
    <row r="54" spans="6:11" ht="12.75">
      <c r="F54" s="2">
        <v>8000</v>
      </c>
      <c r="G54" s="1">
        <f t="shared" si="0"/>
        <v>0.26243181818181816</v>
      </c>
      <c r="J54" s="2"/>
      <c r="K54" s="3"/>
    </row>
    <row r="55" spans="6:11" ht="12.75">
      <c r="F55" s="2">
        <v>9000</v>
      </c>
      <c r="G55" s="1">
        <f t="shared" si="0"/>
        <v>0.3058181818181818</v>
      </c>
      <c r="J55" s="2"/>
      <c r="K55" s="3"/>
    </row>
    <row r="56" spans="6:11" ht="12.75">
      <c r="F56" s="2">
        <v>10000</v>
      </c>
      <c r="G56" s="1">
        <f t="shared" si="0"/>
        <v>0.34920454545454543</v>
      </c>
      <c r="J56" s="2"/>
      <c r="K56" s="3"/>
    </row>
    <row r="57" spans="6:11" ht="12.75">
      <c r="F57" s="2">
        <v>11000</v>
      </c>
      <c r="G57" s="1">
        <f t="shared" si="0"/>
        <v>0.3925909090909091</v>
      </c>
      <c r="J57" s="2"/>
      <c r="K57" s="3"/>
    </row>
    <row r="58" spans="6:11" ht="12.75">
      <c r="F58" s="2">
        <v>12000</v>
      </c>
      <c r="G58" s="1">
        <f t="shared" si="0"/>
        <v>0.4359772727272727</v>
      </c>
      <c r="J58" s="2"/>
      <c r="K58" s="3"/>
    </row>
    <row r="59" spans="6:11" ht="12.75">
      <c r="F59" s="2">
        <v>13000</v>
      </c>
      <c r="G59" s="1">
        <f t="shared" si="0"/>
        <v>0.4793636363636363</v>
      </c>
      <c r="J59" s="2"/>
      <c r="K59" s="3"/>
    </row>
    <row r="60" spans="6:11" ht="12.75">
      <c r="F60" s="2">
        <v>14000</v>
      </c>
      <c r="G60" s="1">
        <f t="shared" si="0"/>
        <v>0.52275</v>
      </c>
      <c r="J60" s="2"/>
      <c r="K60" s="3"/>
    </row>
    <row r="61" spans="6:11" ht="12.75">
      <c r="F61" s="2">
        <v>15000</v>
      </c>
      <c r="G61" s="1">
        <f t="shared" si="0"/>
        <v>0.5661363636363637</v>
      </c>
      <c r="J61" s="2"/>
      <c r="K61" s="3"/>
    </row>
    <row r="62" spans="6:11" ht="12.75">
      <c r="F62" s="2">
        <v>16000</v>
      </c>
      <c r="G62" s="1">
        <f t="shared" si="0"/>
        <v>0.6095227272727273</v>
      </c>
      <c r="J62" s="2"/>
      <c r="K62" s="3"/>
    </row>
    <row r="63" spans="6:11" ht="12.75">
      <c r="F63" s="2">
        <v>17000</v>
      </c>
      <c r="G63" s="1">
        <f t="shared" si="0"/>
        <v>0.6529090909090909</v>
      </c>
      <c r="J63" s="2"/>
      <c r="K63" s="3"/>
    </row>
    <row r="64" spans="6:11" ht="12.75">
      <c r="F64" s="2">
        <v>18000</v>
      </c>
      <c r="G64" s="1">
        <f t="shared" si="0"/>
        <v>0.6962954545454545</v>
      </c>
      <c r="J64" s="2"/>
      <c r="K64" s="3"/>
    </row>
    <row r="65" spans="6:11" ht="12.75">
      <c r="F65" s="2">
        <v>19000</v>
      </c>
      <c r="G65" s="1">
        <f t="shared" si="0"/>
        <v>0.7396818181818182</v>
      </c>
      <c r="J65" s="2"/>
      <c r="K65" s="3"/>
    </row>
    <row r="66" spans="6:7" ht="12.75">
      <c r="F66" s="2">
        <v>20000</v>
      </c>
      <c r="G66" s="1">
        <f t="shared" si="0"/>
        <v>0.7830681818181818</v>
      </c>
    </row>
    <row r="67" spans="6:7" ht="12.75">
      <c r="F67" s="4">
        <v>21000</v>
      </c>
      <c r="G67" s="1">
        <f t="shared" si="0"/>
        <v>0.8264545454545454</v>
      </c>
    </row>
    <row r="68" spans="6:7" ht="12.75">
      <c r="F68" s="4">
        <v>22000</v>
      </c>
      <c r="G68" s="1">
        <f t="shared" si="0"/>
        <v>0.869840909090909</v>
      </c>
    </row>
    <row r="69" spans="6:7" ht="12.75">
      <c r="F69" s="4">
        <v>23000</v>
      </c>
      <c r="G69" s="1">
        <f t="shared" si="0"/>
        <v>0.9132272727272727</v>
      </c>
    </row>
    <row r="70" spans="6:7" ht="12.75">
      <c r="F70" s="4">
        <v>24000</v>
      </c>
      <c r="G70" s="1">
        <f t="shared" si="0"/>
        <v>0.9566136363636364</v>
      </c>
    </row>
    <row r="71" spans="6:7" ht="12.75">
      <c r="F71" s="4">
        <v>25000</v>
      </c>
      <c r="G71" s="1">
        <f t="shared" si="0"/>
        <v>1</v>
      </c>
    </row>
    <row r="72" spans="6:7" ht="12.75">
      <c r="F72" s="4">
        <v>26000</v>
      </c>
      <c r="G72" s="1">
        <f t="shared" si="0"/>
        <v>1</v>
      </c>
    </row>
    <row r="73" spans="6:7" ht="12.75">
      <c r="F73" s="4">
        <v>27000</v>
      </c>
      <c r="G73" s="1">
        <f t="shared" si="0"/>
        <v>1</v>
      </c>
    </row>
    <row r="74" spans="6:7" ht="12.75">
      <c r="F74" s="4">
        <v>28000</v>
      </c>
      <c r="G74" s="1">
        <f t="shared" si="0"/>
        <v>1</v>
      </c>
    </row>
    <row r="75" spans="6:7" ht="12.75">
      <c r="F75" s="4">
        <v>29000</v>
      </c>
      <c r="G75" s="1">
        <f t="shared" si="0"/>
        <v>1</v>
      </c>
    </row>
    <row r="76" spans="6:7" ht="12.75">
      <c r="F76" s="4">
        <v>30000</v>
      </c>
      <c r="G76" s="1">
        <f t="shared" si="0"/>
        <v>1</v>
      </c>
    </row>
    <row r="77" ht="12.75">
      <c r="F77" s="4"/>
    </row>
    <row r="78" ht="12.75">
      <c r="F78" s="4"/>
    </row>
    <row r="79" ht="12.75">
      <c r="F79" s="4"/>
    </row>
    <row r="80" ht="12.75">
      <c r="F80" s="4"/>
    </row>
    <row r="81" ht="12.75">
      <c r="F81" s="4"/>
    </row>
    <row r="82" ht="12.75">
      <c r="F82" s="4"/>
    </row>
    <row r="83" ht="12.75">
      <c r="F83" s="4"/>
    </row>
    <row r="84" ht="12.75">
      <c r="F84" s="4"/>
    </row>
  </sheetData>
  <sheetProtection password="C706" sheet="1" objects="1" scenarios="1"/>
  <mergeCells count="11">
    <mergeCell ref="B4:E4"/>
    <mergeCell ref="B5:E5"/>
    <mergeCell ref="B15:I15"/>
    <mergeCell ref="B16:I16"/>
    <mergeCell ref="B18:I18"/>
    <mergeCell ref="B13:G13"/>
    <mergeCell ref="B14:G14"/>
    <mergeCell ref="B9:I9"/>
    <mergeCell ref="B10:I10"/>
    <mergeCell ref="B11:I11"/>
    <mergeCell ref="B12:I1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K87"/>
  <sheetViews>
    <sheetView workbookViewId="0" topLeftCell="A10">
      <selection activeCell="C27" sqref="C27"/>
    </sheetView>
  </sheetViews>
  <sheetFormatPr defaultColWidth="9.140625" defaultRowHeight="12.75"/>
  <cols>
    <col min="2" max="2" width="22.57421875" style="0" bestFit="1" customWidth="1"/>
    <col min="3" max="3" width="10.57421875" style="0" customWidth="1"/>
    <col min="6" max="6" width="13.8515625" style="0" customWidth="1"/>
    <col min="10" max="10" width="16.7109375" style="0" customWidth="1"/>
    <col min="11" max="11" width="16.8515625" style="0" customWidth="1"/>
  </cols>
  <sheetData>
    <row r="3" ht="13.5" thickBot="1"/>
    <row r="4" spans="2:5" ht="13.5" thickBot="1">
      <c r="B4" s="33" t="s">
        <v>9</v>
      </c>
      <c r="C4" s="34"/>
      <c r="D4" s="34"/>
      <c r="E4" s="35"/>
    </row>
    <row r="5" spans="2:5" ht="13.5" thickBot="1">
      <c r="B5" s="30" t="s">
        <v>13</v>
      </c>
      <c r="C5" s="31"/>
      <c r="D5" s="31"/>
      <c r="E5" s="32"/>
    </row>
    <row r="6" ht="21.75" customHeight="1"/>
    <row r="7" spans="2:5" ht="21.75" customHeight="1">
      <c r="B7" s="26" t="s">
        <v>38</v>
      </c>
      <c r="E7" s="3"/>
    </row>
    <row r="8" spans="2:5" ht="21.75" customHeight="1">
      <c r="B8" s="27"/>
      <c r="E8" s="3"/>
    </row>
    <row r="9" spans="2:9" ht="39" customHeight="1">
      <c r="B9" s="36" t="s">
        <v>39</v>
      </c>
      <c r="C9" s="37"/>
      <c r="D9" s="37"/>
      <c r="E9" s="37"/>
      <c r="F9" s="37"/>
      <c r="G9" s="37"/>
      <c r="H9" s="37"/>
      <c r="I9" s="37"/>
    </row>
    <row r="10" spans="2:9" ht="37.5" customHeight="1">
      <c r="B10" s="41" t="s">
        <v>40</v>
      </c>
      <c r="C10" s="41"/>
      <c r="D10" s="41"/>
      <c r="E10" s="41"/>
      <c r="F10" s="41"/>
      <c r="G10" s="41"/>
      <c r="H10" s="37"/>
      <c r="I10" s="37"/>
    </row>
    <row r="11" spans="2:9" ht="40.5" customHeight="1">
      <c r="B11" s="36" t="s">
        <v>41</v>
      </c>
      <c r="C11" s="37"/>
      <c r="D11" s="37"/>
      <c r="E11" s="37"/>
      <c r="F11" s="37"/>
      <c r="G11" s="37"/>
      <c r="H11" s="37"/>
      <c r="I11" s="37"/>
    </row>
    <row r="12" spans="2:9" ht="51.75" customHeight="1">
      <c r="B12" s="36" t="s">
        <v>45</v>
      </c>
      <c r="C12" s="48"/>
      <c r="D12" s="48"/>
      <c r="E12" s="48"/>
      <c r="F12" s="48"/>
      <c r="G12" s="48"/>
      <c r="H12" s="37"/>
      <c r="I12" s="37"/>
    </row>
    <row r="13" spans="2:9" ht="35.25" customHeight="1">
      <c r="B13" s="36" t="s">
        <v>48</v>
      </c>
      <c r="C13" s="40"/>
      <c r="D13" s="40"/>
      <c r="E13" s="40"/>
      <c r="F13" s="40"/>
      <c r="G13" s="40"/>
      <c r="H13" s="40"/>
      <c r="I13" s="40"/>
    </row>
    <row r="14" spans="2:9" ht="21.75" customHeight="1">
      <c r="B14" s="38" t="s">
        <v>42</v>
      </c>
      <c r="C14" s="39"/>
      <c r="D14" s="39"/>
      <c r="E14" s="39"/>
      <c r="F14" s="39"/>
      <c r="G14" s="39"/>
      <c r="H14" s="37"/>
      <c r="I14" s="37"/>
    </row>
    <row r="15" spans="2:9" ht="42" customHeight="1">
      <c r="B15" s="38" t="s">
        <v>43</v>
      </c>
      <c r="C15" s="39"/>
      <c r="D15" s="39"/>
      <c r="E15" s="39"/>
      <c r="F15" s="39"/>
      <c r="G15" s="39"/>
      <c r="H15" s="37"/>
      <c r="I15" s="37"/>
    </row>
    <row r="16" spans="2:9" ht="40.5" customHeight="1">
      <c r="B16" s="44" t="s">
        <v>44</v>
      </c>
      <c r="C16" s="45"/>
      <c r="D16" s="45"/>
      <c r="E16" s="45"/>
      <c r="F16" s="45"/>
      <c r="G16" s="45"/>
      <c r="H16" s="43"/>
      <c r="I16" s="43"/>
    </row>
    <row r="17" spans="2:7" ht="21.75" customHeight="1">
      <c r="B17" s="28"/>
      <c r="C17" s="29"/>
      <c r="D17" s="29"/>
      <c r="E17" s="29"/>
      <c r="F17" s="29"/>
      <c r="G17" s="29"/>
    </row>
    <row r="18" spans="2:9" ht="21.75" customHeight="1">
      <c r="B18" s="36" t="s">
        <v>46</v>
      </c>
      <c r="C18" s="37"/>
      <c r="D18" s="37"/>
      <c r="E18" s="37"/>
      <c r="F18" s="37"/>
      <c r="G18" s="37"/>
      <c r="H18" s="37"/>
      <c r="I18" s="37"/>
    </row>
    <row r="19" spans="2:9" ht="42.75" customHeight="1">
      <c r="B19" s="36" t="s">
        <v>47</v>
      </c>
      <c r="C19" s="37"/>
      <c r="D19" s="37"/>
      <c r="E19" s="37"/>
      <c r="F19" s="37"/>
      <c r="G19" s="37"/>
      <c r="H19" s="37"/>
      <c r="I19" s="37"/>
    </row>
    <row r="20" spans="2:9" ht="62.25" customHeight="1">
      <c r="B20" s="36" t="s">
        <v>29</v>
      </c>
      <c r="C20" s="37"/>
      <c r="D20" s="37"/>
      <c r="E20" s="37"/>
      <c r="F20" s="37"/>
      <c r="G20" s="37"/>
      <c r="H20" s="37"/>
      <c r="I20" s="37"/>
    </row>
    <row r="21" ht="21.75" customHeight="1"/>
    <row r="22" spans="2:5" ht="12.75">
      <c r="B22" s="14"/>
      <c r="C22" s="15"/>
      <c r="D22" s="15"/>
      <c r="E22" s="15"/>
    </row>
    <row r="24" spans="2:3" ht="12.75">
      <c r="B24" s="8" t="s">
        <v>1</v>
      </c>
      <c r="C24" s="9">
        <v>3000</v>
      </c>
    </row>
    <row r="25" spans="2:3" ht="12.75">
      <c r="B25" s="8" t="s">
        <v>4</v>
      </c>
      <c r="C25" s="9">
        <v>25000</v>
      </c>
    </row>
    <row r="26" ht="12.75">
      <c r="B26" s="5"/>
    </row>
    <row r="27" spans="2:3" ht="12.75">
      <c r="B27" s="10" t="s">
        <v>0</v>
      </c>
      <c r="C27" s="49">
        <v>10000</v>
      </c>
    </row>
    <row r="28" ht="12.75">
      <c r="B28" s="5"/>
    </row>
    <row r="29" spans="2:3" ht="12.75">
      <c r="B29" s="11" t="s">
        <v>2</v>
      </c>
      <c r="C29" s="12">
        <v>1</v>
      </c>
    </row>
    <row r="30" spans="2:3" ht="12.75">
      <c r="B30" s="11" t="s">
        <v>3</v>
      </c>
      <c r="C30" s="12">
        <v>0.2</v>
      </c>
    </row>
    <row r="31" spans="2:8" ht="12.75">
      <c r="B31" s="5"/>
      <c r="H31" s="16"/>
    </row>
    <row r="32" ht="12.75">
      <c r="B32" s="5"/>
    </row>
    <row r="33" ht="12.75">
      <c r="B33" s="5"/>
    </row>
    <row r="34" ht="12.75">
      <c r="B34" s="5"/>
    </row>
    <row r="35" spans="2:3" ht="12.75">
      <c r="B35" s="11" t="s">
        <v>12</v>
      </c>
      <c r="C35" s="22">
        <f>($C$30)+((C27-$C$24)*($C$29-$C$30)/($C$25-$C$24))</f>
        <v>0.45454545454545453</v>
      </c>
    </row>
    <row r="36" ht="12.75">
      <c r="B36" s="5"/>
    </row>
    <row r="37" spans="2:10" ht="25.5">
      <c r="B37" s="8" t="s">
        <v>17</v>
      </c>
      <c r="C37" s="24">
        <v>5</v>
      </c>
      <c r="F37" s="46" t="s">
        <v>19</v>
      </c>
      <c r="G37" s="47"/>
      <c r="H37" s="47"/>
      <c r="J37" s="19" t="s">
        <v>14</v>
      </c>
    </row>
    <row r="38" spans="2:3" ht="12.75">
      <c r="B38" s="11" t="s">
        <v>6</v>
      </c>
      <c r="C38" s="23">
        <f>IF(C27&lt;=3000,1,IF(C27&gt;C25,C37,C37*C35))</f>
        <v>2.2727272727272725</v>
      </c>
    </row>
    <row r="39" spans="2:3" ht="12.75">
      <c r="B39" s="6"/>
      <c r="C39" s="7"/>
    </row>
    <row r="40" spans="2:3" ht="12.75">
      <c r="B40" s="20"/>
      <c r="C40" s="20"/>
    </row>
    <row r="41" spans="2:3" ht="16.5" customHeight="1">
      <c r="B41" s="20"/>
      <c r="C41" s="20"/>
    </row>
    <row r="42" ht="12.75" customHeight="1">
      <c r="J42" s="2"/>
    </row>
    <row r="43" spans="2:11" ht="12.75">
      <c r="B43" s="18"/>
      <c r="C43" s="19"/>
      <c r="F43" s="5" t="s">
        <v>7</v>
      </c>
      <c r="G43" s="5" t="s">
        <v>8</v>
      </c>
      <c r="J43" s="2"/>
      <c r="K43" s="3"/>
    </row>
    <row r="44" spans="2:11" ht="12.75">
      <c r="B44" s="18"/>
      <c r="C44" s="19"/>
      <c r="F44" s="2">
        <v>1000</v>
      </c>
      <c r="G44" s="1">
        <f>IF(F44&lt;=$C$24,$C$30,IF(F44&gt;=$C$25,$C$29,$C$30+((F44-$C$24)*($C$29-$C$30)/($C$25-$C$24))))</f>
        <v>0.2</v>
      </c>
      <c r="J44" s="2"/>
      <c r="K44" s="3"/>
    </row>
    <row r="45" spans="2:11" ht="12.75">
      <c r="B45" s="18"/>
      <c r="C45" s="21"/>
      <c r="F45" s="2">
        <v>1500</v>
      </c>
      <c r="G45" s="1">
        <f aca="true" t="shared" si="0" ref="G45:G79">IF(F45&lt;=$C$24,$C$30,IF(F45&gt;=$C$25,$C$29,$C$30+((F45-$C$24)*($C$29-$C$30)/($C$25-$C$24))))</f>
        <v>0.2</v>
      </c>
      <c r="J45" s="2"/>
      <c r="K45" s="3"/>
    </row>
    <row r="46" spans="2:11" ht="12.75">
      <c r="B46" s="18"/>
      <c r="C46" s="19"/>
      <c r="F46" s="2">
        <v>2000</v>
      </c>
      <c r="G46" s="1">
        <f t="shared" si="0"/>
        <v>0.2</v>
      </c>
      <c r="J46" s="2"/>
      <c r="K46" s="3"/>
    </row>
    <row r="47" spans="6:11" ht="12.75">
      <c r="F47" s="2">
        <v>2500</v>
      </c>
      <c r="G47" s="1">
        <f t="shared" si="0"/>
        <v>0.2</v>
      </c>
      <c r="J47" s="2"/>
      <c r="K47" s="3"/>
    </row>
    <row r="48" spans="6:11" ht="12.75">
      <c r="F48" s="2">
        <v>3000</v>
      </c>
      <c r="G48" s="1">
        <f t="shared" si="0"/>
        <v>0.2</v>
      </c>
      <c r="J48" s="2"/>
      <c r="K48" s="3"/>
    </row>
    <row r="49" spans="6:11" ht="12.75">
      <c r="F49" s="2">
        <v>3500</v>
      </c>
      <c r="G49" s="1">
        <f t="shared" si="0"/>
        <v>0.2181818181818182</v>
      </c>
      <c r="J49" s="2"/>
      <c r="K49" s="3"/>
    </row>
    <row r="50" spans="6:11" ht="12.75">
      <c r="F50" s="2">
        <v>4000</v>
      </c>
      <c r="G50" s="1">
        <f t="shared" si="0"/>
        <v>0.2363636363636364</v>
      </c>
      <c r="J50" s="2"/>
      <c r="K50" s="3"/>
    </row>
    <row r="51" spans="6:11" ht="12.75">
      <c r="F51" s="2">
        <v>4500</v>
      </c>
      <c r="G51" s="1">
        <f t="shared" si="0"/>
        <v>0.2545454545454546</v>
      </c>
      <c r="J51" s="2"/>
      <c r="K51" s="3"/>
    </row>
    <row r="52" spans="6:11" ht="12.75">
      <c r="F52" s="2">
        <v>5000</v>
      </c>
      <c r="G52" s="1">
        <f t="shared" si="0"/>
        <v>0.2727272727272727</v>
      </c>
      <c r="J52" s="2"/>
      <c r="K52" s="3"/>
    </row>
    <row r="53" spans="6:11" ht="12.75">
      <c r="F53" s="2">
        <v>5500</v>
      </c>
      <c r="G53" s="1">
        <f t="shared" si="0"/>
        <v>0.2909090909090909</v>
      </c>
      <c r="J53" s="2"/>
      <c r="K53" s="3"/>
    </row>
    <row r="54" spans="6:11" ht="12.75">
      <c r="F54" s="2">
        <v>6000</v>
      </c>
      <c r="G54" s="1">
        <f t="shared" si="0"/>
        <v>0.3090909090909091</v>
      </c>
      <c r="J54" s="2"/>
      <c r="K54" s="3"/>
    </row>
    <row r="55" spans="6:11" ht="12.75">
      <c r="F55" s="2">
        <v>6500</v>
      </c>
      <c r="G55" s="1">
        <f t="shared" si="0"/>
        <v>0.32727272727272727</v>
      </c>
      <c r="J55" s="2"/>
      <c r="K55" s="3"/>
    </row>
    <row r="56" spans="6:11" ht="12.75">
      <c r="F56" s="2">
        <v>7000</v>
      </c>
      <c r="G56" s="1">
        <f t="shared" si="0"/>
        <v>0.34545454545454546</v>
      </c>
      <c r="J56" s="2"/>
      <c r="K56" s="3"/>
    </row>
    <row r="57" spans="6:11" ht="12.75">
      <c r="F57" s="2">
        <v>8000</v>
      </c>
      <c r="G57" s="1">
        <f t="shared" si="0"/>
        <v>0.38181818181818183</v>
      </c>
      <c r="J57" s="2"/>
      <c r="K57" s="3"/>
    </row>
    <row r="58" spans="6:11" ht="12.75">
      <c r="F58" s="2">
        <v>9000</v>
      </c>
      <c r="G58" s="1">
        <f t="shared" si="0"/>
        <v>0.4181818181818182</v>
      </c>
      <c r="J58" s="2"/>
      <c r="K58" s="3"/>
    </row>
    <row r="59" spans="6:11" ht="12.75">
      <c r="F59" s="2">
        <v>10000</v>
      </c>
      <c r="G59" s="1">
        <f t="shared" si="0"/>
        <v>0.45454545454545453</v>
      </c>
      <c r="J59" s="2"/>
      <c r="K59" s="3"/>
    </row>
    <row r="60" spans="6:11" ht="12.75">
      <c r="F60" s="2">
        <v>11000</v>
      </c>
      <c r="G60" s="1">
        <f t="shared" si="0"/>
        <v>0.4909090909090909</v>
      </c>
      <c r="J60" s="2"/>
      <c r="K60" s="3"/>
    </row>
    <row r="61" spans="6:11" ht="12.75">
      <c r="F61" s="2">
        <v>12000</v>
      </c>
      <c r="G61" s="1">
        <f t="shared" si="0"/>
        <v>0.5272727272727273</v>
      </c>
      <c r="J61" s="2"/>
      <c r="K61" s="3"/>
    </row>
    <row r="62" spans="6:11" ht="12.75">
      <c r="F62" s="2">
        <v>13000</v>
      </c>
      <c r="G62" s="1">
        <f t="shared" si="0"/>
        <v>0.5636363636363637</v>
      </c>
      <c r="J62" s="2"/>
      <c r="K62" s="3"/>
    </row>
    <row r="63" spans="6:11" ht="12.75">
      <c r="F63" s="2">
        <v>14000</v>
      </c>
      <c r="G63" s="1">
        <f t="shared" si="0"/>
        <v>0.6000000000000001</v>
      </c>
      <c r="J63" s="2"/>
      <c r="K63" s="3"/>
    </row>
    <row r="64" spans="6:11" ht="12.75">
      <c r="F64" s="2">
        <v>15000</v>
      </c>
      <c r="G64" s="1">
        <f t="shared" si="0"/>
        <v>0.6363636363636364</v>
      </c>
      <c r="J64" s="2"/>
      <c r="K64" s="3"/>
    </row>
    <row r="65" spans="6:11" ht="12.75">
      <c r="F65" s="2">
        <v>16000</v>
      </c>
      <c r="G65" s="1">
        <f t="shared" si="0"/>
        <v>0.6727272727272727</v>
      </c>
      <c r="J65" s="2"/>
      <c r="K65" s="3"/>
    </row>
    <row r="66" spans="6:11" ht="12.75">
      <c r="F66" s="2">
        <v>17000</v>
      </c>
      <c r="G66" s="1">
        <f t="shared" si="0"/>
        <v>0.709090909090909</v>
      </c>
      <c r="J66" s="2"/>
      <c r="K66" s="3"/>
    </row>
    <row r="67" spans="6:11" ht="12.75">
      <c r="F67" s="2">
        <v>18000</v>
      </c>
      <c r="G67" s="1">
        <f t="shared" si="0"/>
        <v>0.7454545454545454</v>
      </c>
      <c r="J67" s="2"/>
      <c r="K67" s="3"/>
    </row>
    <row r="68" spans="6:11" ht="12.75">
      <c r="F68" s="2">
        <v>19000</v>
      </c>
      <c r="G68" s="1">
        <f t="shared" si="0"/>
        <v>0.7818181818181817</v>
      </c>
      <c r="J68" s="2"/>
      <c r="K68" s="3"/>
    </row>
    <row r="69" spans="6:7" ht="12.75">
      <c r="F69" s="2">
        <v>20000</v>
      </c>
      <c r="G69" s="1">
        <f t="shared" si="0"/>
        <v>0.8181818181818181</v>
      </c>
    </row>
    <row r="70" spans="6:7" ht="12.75">
      <c r="F70" s="4">
        <v>21000</v>
      </c>
      <c r="G70" s="1">
        <f t="shared" si="0"/>
        <v>0.8545454545454545</v>
      </c>
    </row>
    <row r="71" spans="6:7" ht="12.75">
      <c r="F71" s="4">
        <v>22000</v>
      </c>
      <c r="G71" s="1">
        <f t="shared" si="0"/>
        <v>0.8909090909090909</v>
      </c>
    </row>
    <row r="72" spans="6:7" ht="12.75">
      <c r="F72" s="4">
        <v>23000</v>
      </c>
      <c r="G72" s="1">
        <f t="shared" si="0"/>
        <v>0.9272727272727272</v>
      </c>
    </row>
    <row r="73" spans="6:7" ht="12.75">
      <c r="F73" s="4">
        <v>24000</v>
      </c>
      <c r="G73" s="1">
        <f t="shared" si="0"/>
        <v>0.9636363636363636</v>
      </c>
    </row>
    <row r="74" spans="6:7" ht="12.75">
      <c r="F74" s="4">
        <v>25000</v>
      </c>
      <c r="G74" s="1">
        <f t="shared" si="0"/>
        <v>1</v>
      </c>
    </row>
    <row r="75" spans="6:7" ht="12.75">
      <c r="F75" s="4">
        <v>26000</v>
      </c>
      <c r="G75" s="1">
        <f t="shared" si="0"/>
        <v>1</v>
      </c>
    </row>
    <row r="76" spans="6:7" ht="12.75">
      <c r="F76" s="4">
        <v>27000</v>
      </c>
      <c r="G76" s="1">
        <f t="shared" si="0"/>
        <v>1</v>
      </c>
    </row>
    <row r="77" spans="6:7" ht="12.75">
      <c r="F77" s="4">
        <v>28000</v>
      </c>
      <c r="G77" s="1">
        <f t="shared" si="0"/>
        <v>1</v>
      </c>
    </row>
    <row r="78" spans="6:7" ht="12.75">
      <c r="F78" s="4">
        <v>29000</v>
      </c>
      <c r="G78" s="1">
        <f t="shared" si="0"/>
        <v>1</v>
      </c>
    </row>
    <row r="79" spans="6:7" ht="12.75">
      <c r="F79" s="4">
        <v>30000</v>
      </c>
      <c r="G79" s="1">
        <f t="shared" si="0"/>
        <v>1</v>
      </c>
    </row>
    <row r="80" ht="12.75">
      <c r="F80" s="4"/>
    </row>
    <row r="81" ht="12.75">
      <c r="F81" s="4"/>
    </row>
    <row r="82" ht="12.75">
      <c r="F82" s="4"/>
    </row>
    <row r="83" ht="12.75">
      <c r="F83" s="4"/>
    </row>
    <row r="84" ht="12.75">
      <c r="F84" s="4"/>
    </row>
    <row r="85" ht="12.75">
      <c r="F85" s="4"/>
    </row>
    <row r="86" ht="12.75">
      <c r="F86" s="4"/>
    </row>
    <row r="87" ht="12.75">
      <c r="F87" s="4"/>
    </row>
  </sheetData>
  <sheetProtection password="C706" sheet="1" objects="1" scenarios="1"/>
  <mergeCells count="14">
    <mergeCell ref="B19:I19"/>
    <mergeCell ref="B4:E4"/>
    <mergeCell ref="B5:E5"/>
    <mergeCell ref="F37:H37"/>
    <mergeCell ref="B20:I20"/>
    <mergeCell ref="B9:I9"/>
    <mergeCell ref="B10:I10"/>
    <mergeCell ref="B11:I11"/>
    <mergeCell ref="B12:I12"/>
    <mergeCell ref="B13:I13"/>
    <mergeCell ref="B14:I14"/>
    <mergeCell ref="B15:I15"/>
    <mergeCell ref="B16:I16"/>
    <mergeCell ref="B18:I18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K88"/>
  <sheetViews>
    <sheetView zoomScalePageLayoutView="0" workbookViewId="0" topLeftCell="A1">
      <selection activeCell="C28" sqref="C28"/>
    </sheetView>
  </sheetViews>
  <sheetFormatPr defaultColWidth="9.140625" defaultRowHeight="12.75"/>
  <cols>
    <col min="2" max="2" width="22.57421875" style="0" bestFit="1" customWidth="1"/>
    <col min="3" max="3" width="10.57421875" style="0" customWidth="1"/>
    <col min="6" max="6" width="13.8515625" style="0" customWidth="1"/>
    <col min="10" max="10" width="16.7109375" style="0" customWidth="1"/>
    <col min="11" max="11" width="16.8515625" style="0" customWidth="1"/>
  </cols>
  <sheetData>
    <row r="3" ht="13.5" thickBot="1"/>
    <row r="4" spans="2:5" ht="13.5" thickBot="1">
      <c r="B4" s="33" t="s">
        <v>9</v>
      </c>
      <c r="C4" s="34"/>
      <c r="D4" s="34"/>
      <c r="E4" s="35"/>
    </row>
    <row r="5" spans="2:5" ht="13.5" thickBot="1">
      <c r="B5" s="30" t="s">
        <v>13</v>
      </c>
      <c r="C5" s="31"/>
      <c r="D5" s="31"/>
      <c r="E5" s="32"/>
    </row>
    <row r="6" ht="21.75" customHeight="1"/>
    <row r="7" spans="2:5" ht="21.75" customHeight="1">
      <c r="B7" s="26" t="s">
        <v>38</v>
      </c>
      <c r="E7" s="3"/>
    </row>
    <row r="8" spans="2:5" ht="21.75" customHeight="1">
      <c r="B8" s="27"/>
      <c r="E8" s="3"/>
    </row>
    <row r="9" spans="2:9" ht="33.75" customHeight="1">
      <c r="B9" s="36" t="s">
        <v>39</v>
      </c>
      <c r="C9" s="37"/>
      <c r="D9" s="37"/>
      <c r="E9" s="37"/>
      <c r="F9" s="37"/>
      <c r="G9" s="37"/>
      <c r="H9" s="37"/>
      <c r="I9" s="37"/>
    </row>
    <row r="10" spans="2:9" ht="39.75" customHeight="1">
      <c r="B10" s="41" t="s">
        <v>40</v>
      </c>
      <c r="C10" s="41"/>
      <c r="D10" s="41"/>
      <c r="E10" s="41"/>
      <c r="F10" s="41"/>
      <c r="G10" s="41"/>
      <c r="H10" s="37"/>
      <c r="I10" s="37"/>
    </row>
    <row r="11" spans="2:9" ht="38.25" customHeight="1">
      <c r="B11" s="36" t="s">
        <v>41</v>
      </c>
      <c r="C11" s="37"/>
      <c r="D11" s="37"/>
      <c r="E11" s="37"/>
      <c r="F11" s="37"/>
      <c r="G11" s="37"/>
      <c r="H11" s="37"/>
      <c r="I11" s="37"/>
    </row>
    <row r="12" spans="2:9" ht="36.75" customHeight="1">
      <c r="B12" s="36" t="s">
        <v>45</v>
      </c>
      <c r="C12" s="48"/>
      <c r="D12" s="48"/>
      <c r="E12" s="48"/>
      <c r="F12" s="48"/>
      <c r="G12" s="48"/>
      <c r="H12" s="37"/>
      <c r="I12" s="37"/>
    </row>
    <row r="13" spans="2:9" ht="24" customHeight="1">
      <c r="B13" s="36" t="s">
        <v>48</v>
      </c>
      <c r="C13" s="40"/>
      <c r="D13" s="40"/>
      <c r="E13" s="40"/>
      <c r="F13" s="40"/>
      <c r="G13" s="40"/>
      <c r="H13" s="40"/>
      <c r="I13" s="40"/>
    </row>
    <row r="14" spans="2:9" ht="30.75" customHeight="1">
      <c r="B14" s="38" t="s">
        <v>42</v>
      </c>
      <c r="C14" s="39"/>
      <c r="D14" s="39"/>
      <c r="E14" s="39"/>
      <c r="F14" s="39"/>
      <c r="G14" s="39"/>
      <c r="H14" s="37"/>
      <c r="I14" s="37"/>
    </row>
    <row r="15" spans="2:9" ht="39" customHeight="1">
      <c r="B15" s="38" t="s">
        <v>43</v>
      </c>
      <c r="C15" s="39"/>
      <c r="D15" s="39"/>
      <c r="E15" s="39"/>
      <c r="F15" s="39"/>
      <c r="G15" s="39"/>
      <c r="H15" s="37"/>
      <c r="I15" s="37"/>
    </row>
    <row r="16" spans="2:9" ht="36" customHeight="1">
      <c r="B16" s="44" t="s">
        <v>44</v>
      </c>
      <c r="C16" s="45"/>
      <c r="D16" s="45"/>
      <c r="E16" s="45"/>
      <c r="F16" s="45"/>
      <c r="G16" s="45"/>
      <c r="H16" s="43"/>
      <c r="I16" s="43"/>
    </row>
    <row r="17" spans="2:7" ht="21.75" customHeight="1">
      <c r="B17" s="28"/>
      <c r="C17" s="29"/>
      <c r="D17" s="29"/>
      <c r="E17" s="29"/>
      <c r="F17" s="29"/>
      <c r="G17" s="29"/>
    </row>
    <row r="18" spans="2:9" ht="27" customHeight="1">
      <c r="B18" s="36" t="s">
        <v>46</v>
      </c>
      <c r="C18" s="37"/>
      <c r="D18" s="37"/>
      <c r="E18" s="37"/>
      <c r="F18" s="37"/>
      <c r="G18" s="37"/>
      <c r="H18" s="37"/>
      <c r="I18" s="37"/>
    </row>
    <row r="19" spans="2:9" ht="36.75" customHeight="1">
      <c r="B19" s="36" t="s">
        <v>47</v>
      </c>
      <c r="C19" s="37"/>
      <c r="D19" s="37"/>
      <c r="E19" s="37"/>
      <c r="F19" s="37"/>
      <c r="G19" s="37"/>
      <c r="H19" s="37"/>
      <c r="I19" s="37"/>
    </row>
    <row r="20" spans="2:9" ht="60.75" customHeight="1">
      <c r="B20" s="36" t="s">
        <v>29</v>
      </c>
      <c r="C20" s="37"/>
      <c r="D20" s="37"/>
      <c r="E20" s="37"/>
      <c r="F20" s="37"/>
      <c r="G20" s="37"/>
      <c r="H20" s="37"/>
      <c r="I20" s="37"/>
    </row>
    <row r="21" ht="21.75" customHeight="1"/>
    <row r="22" ht="21.75" customHeight="1"/>
    <row r="23" spans="2:5" ht="12.75">
      <c r="B23" s="14"/>
      <c r="C23" s="15"/>
      <c r="D23" s="15"/>
      <c r="E23" s="15"/>
    </row>
    <row r="25" spans="2:3" ht="12.75">
      <c r="B25" s="8" t="s">
        <v>1</v>
      </c>
      <c r="C25" s="9">
        <v>3000</v>
      </c>
    </row>
    <row r="26" spans="2:3" ht="12.75">
      <c r="B26" s="8" t="s">
        <v>4</v>
      </c>
      <c r="C26" s="9">
        <v>25000</v>
      </c>
    </row>
    <row r="27" ht="12.75">
      <c r="B27" s="5"/>
    </row>
    <row r="28" spans="2:3" ht="12.75">
      <c r="B28" s="10" t="s">
        <v>0</v>
      </c>
      <c r="C28" s="49">
        <v>3100</v>
      </c>
    </row>
    <row r="29" ht="12.75">
      <c r="B29" s="5"/>
    </row>
    <row r="30" spans="2:3" ht="12.75">
      <c r="B30" s="11" t="s">
        <v>2</v>
      </c>
      <c r="C30" s="12">
        <v>1</v>
      </c>
    </row>
    <row r="31" spans="2:3" ht="12.75">
      <c r="B31" s="11" t="s">
        <v>3</v>
      </c>
      <c r="C31" s="12">
        <v>0.1</v>
      </c>
    </row>
    <row r="32" spans="2:8" ht="12.75">
      <c r="B32" s="5"/>
      <c r="H32" s="16"/>
    </row>
    <row r="33" ht="12.75">
      <c r="B33" s="5"/>
    </row>
    <row r="34" ht="12.75">
      <c r="B34" s="5"/>
    </row>
    <row r="35" ht="12.75">
      <c r="B35" s="5"/>
    </row>
    <row r="36" spans="2:3" ht="12.75">
      <c r="B36" s="11" t="s">
        <v>12</v>
      </c>
      <c r="C36" s="22">
        <f>($C$31)+((C28-$C$25)*($C$30-$C$31)/($C$26-$C$25))</f>
        <v>0.1040909090909091</v>
      </c>
    </row>
    <row r="37" ht="12.75">
      <c r="B37" s="5"/>
    </row>
    <row r="38" spans="2:10" ht="25.5">
      <c r="B38" s="8" t="s">
        <v>17</v>
      </c>
      <c r="C38" s="24">
        <v>10</v>
      </c>
      <c r="F38" s="46" t="s">
        <v>18</v>
      </c>
      <c r="G38" s="47"/>
      <c r="H38" s="47"/>
      <c r="J38" s="19" t="s">
        <v>15</v>
      </c>
    </row>
    <row r="39" spans="2:3" ht="12.75">
      <c r="B39" s="11" t="s">
        <v>6</v>
      </c>
      <c r="C39" s="23">
        <f>IF(C28&lt;=3000,1,IF(C28&gt;C26,C38,C38*C36))</f>
        <v>1.040909090909091</v>
      </c>
    </row>
    <row r="40" spans="2:3" ht="12.75">
      <c r="B40" s="6"/>
      <c r="C40" s="7"/>
    </row>
    <row r="41" spans="2:3" ht="12.75">
      <c r="B41" s="20"/>
      <c r="C41" s="20"/>
    </row>
    <row r="42" spans="2:3" ht="36.75" customHeight="1">
      <c r="B42" s="20"/>
      <c r="C42" s="20"/>
    </row>
    <row r="43" ht="12.75" customHeight="1">
      <c r="J43" s="2"/>
    </row>
    <row r="44" spans="6:11" ht="12.75">
      <c r="F44" s="5" t="s">
        <v>7</v>
      </c>
      <c r="G44" s="5" t="s">
        <v>8</v>
      </c>
      <c r="J44" s="2"/>
      <c r="K44" s="3"/>
    </row>
    <row r="45" spans="6:11" ht="12.75">
      <c r="F45" s="2">
        <v>1000</v>
      </c>
      <c r="G45" s="1">
        <f>IF(F45&lt;=$C$25,$C$31,IF(F45&gt;=$C$26,$C$30,$C$31+((F45-$C$25)*($C$30-$C$31)/($C$26-$C$25))))</f>
        <v>0.1</v>
      </c>
      <c r="J45" s="2"/>
      <c r="K45" s="3"/>
    </row>
    <row r="46" spans="6:11" ht="12.75">
      <c r="F46" s="2">
        <v>1500</v>
      </c>
      <c r="G46" s="1">
        <f aca="true" t="shared" si="0" ref="G46:G80">IF(F46&lt;=$C$25,$C$31,IF(F46&gt;=$C$26,$C$30,$C$31+((F46-$C$25)*($C$30-$C$31)/($C$26-$C$25))))</f>
        <v>0.1</v>
      </c>
      <c r="J46" s="2"/>
      <c r="K46" s="3"/>
    </row>
    <row r="47" spans="2:11" ht="12.75">
      <c r="B47" s="18"/>
      <c r="C47" s="19"/>
      <c r="F47" s="2">
        <v>2000</v>
      </c>
      <c r="G47" s="1">
        <f t="shared" si="0"/>
        <v>0.1</v>
      </c>
      <c r="J47" s="2"/>
      <c r="K47" s="3"/>
    </row>
    <row r="48" spans="6:11" ht="12.75">
      <c r="F48" s="2">
        <v>2500</v>
      </c>
      <c r="G48" s="1">
        <f t="shared" si="0"/>
        <v>0.1</v>
      </c>
      <c r="J48" s="2"/>
      <c r="K48" s="3"/>
    </row>
    <row r="49" spans="6:11" ht="12.75">
      <c r="F49" s="2">
        <v>3000</v>
      </c>
      <c r="G49" s="1">
        <f t="shared" si="0"/>
        <v>0.1</v>
      </c>
      <c r="J49" s="2"/>
      <c r="K49" s="3"/>
    </row>
    <row r="50" spans="6:11" ht="12.75">
      <c r="F50" s="2">
        <v>3500</v>
      </c>
      <c r="G50" s="1">
        <f t="shared" si="0"/>
        <v>0.12045454545454545</v>
      </c>
      <c r="J50" s="2"/>
      <c r="K50" s="3"/>
    </row>
    <row r="51" spans="6:11" ht="12.75">
      <c r="F51" s="2">
        <v>4000</v>
      </c>
      <c r="G51" s="1">
        <f t="shared" si="0"/>
        <v>0.14090909090909093</v>
      </c>
      <c r="J51" s="2"/>
      <c r="K51" s="3"/>
    </row>
    <row r="52" spans="6:11" ht="12.75">
      <c r="F52" s="2">
        <v>4500</v>
      </c>
      <c r="G52" s="1">
        <f t="shared" si="0"/>
        <v>0.16136363636363638</v>
      </c>
      <c r="J52" s="2"/>
      <c r="K52" s="3"/>
    </row>
    <row r="53" spans="6:11" ht="12.75">
      <c r="F53" s="2">
        <v>5000</v>
      </c>
      <c r="G53" s="1">
        <f t="shared" si="0"/>
        <v>0.18181818181818182</v>
      </c>
      <c r="J53" s="2"/>
      <c r="K53" s="3"/>
    </row>
    <row r="54" spans="6:11" ht="12.75">
      <c r="F54" s="2">
        <v>5500</v>
      </c>
      <c r="G54" s="1">
        <f t="shared" si="0"/>
        <v>0.20227272727272727</v>
      </c>
      <c r="J54" s="2"/>
      <c r="K54" s="3"/>
    </row>
    <row r="55" spans="6:11" ht="12.75">
      <c r="F55" s="2">
        <v>6000</v>
      </c>
      <c r="G55" s="1">
        <f t="shared" si="0"/>
        <v>0.22272727272727272</v>
      </c>
      <c r="J55" s="2"/>
      <c r="K55" s="3"/>
    </row>
    <row r="56" spans="6:11" ht="12.75">
      <c r="F56" s="2">
        <v>6500</v>
      </c>
      <c r="G56" s="1">
        <f t="shared" si="0"/>
        <v>0.2431818181818182</v>
      </c>
      <c r="J56" s="2"/>
      <c r="K56" s="3"/>
    </row>
    <row r="57" spans="6:11" ht="12.75">
      <c r="F57" s="2">
        <v>7000</v>
      </c>
      <c r="G57" s="1">
        <f t="shared" si="0"/>
        <v>0.26363636363636367</v>
      </c>
      <c r="J57" s="2"/>
      <c r="K57" s="3"/>
    </row>
    <row r="58" spans="6:11" ht="12.75">
      <c r="F58" s="2">
        <v>8000</v>
      </c>
      <c r="G58" s="1">
        <f t="shared" si="0"/>
        <v>0.30454545454545456</v>
      </c>
      <c r="J58" s="2"/>
      <c r="K58" s="3"/>
    </row>
    <row r="59" spans="6:11" ht="12.75">
      <c r="F59" s="2">
        <v>9000</v>
      </c>
      <c r="G59" s="1">
        <f t="shared" si="0"/>
        <v>0.34545454545454546</v>
      </c>
      <c r="J59" s="2"/>
      <c r="K59" s="3"/>
    </row>
    <row r="60" spans="6:11" ht="12.75">
      <c r="F60" s="2">
        <v>10000</v>
      </c>
      <c r="G60" s="1">
        <f t="shared" si="0"/>
        <v>0.38636363636363635</v>
      </c>
      <c r="J60" s="2"/>
      <c r="K60" s="3"/>
    </row>
    <row r="61" spans="6:11" ht="12.75">
      <c r="F61" s="2">
        <v>11000</v>
      </c>
      <c r="G61" s="1">
        <f t="shared" si="0"/>
        <v>0.42727272727272725</v>
      </c>
      <c r="J61" s="2"/>
      <c r="K61" s="3"/>
    </row>
    <row r="62" spans="6:11" ht="12.75">
      <c r="F62" s="2">
        <v>12000</v>
      </c>
      <c r="G62" s="1">
        <f t="shared" si="0"/>
        <v>0.46818181818181814</v>
      </c>
      <c r="J62" s="2"/>
      <c r="K62" s="3"/>
    </row>
    <row r="63" spans="6:11" ht="12.75">
      <c r="F63" s="2">
        <v>13000</v>
      </c>
      <c r="G63" s="1">
        <f t="shared" si="0"/>
        <v>0.5090909090909091</v>
      </c>
      <c r="J63" s="2"/>
      <c r="K63" s="3"/>
    </row>
    <row r="64" spans="6:11" ht="12.75">
      <c r="F64" s="2">
        <v>14000</v>
      </c>
      <c r="G64" s="1">
        <f t="shared" si="0"/>
        <v>0.55</v>
      </c>
      <c r="J64" s="2"/>
      <c r="K64" s="3"/>
    </row>
    <row r="65" spans="6:11" ht="12.75">
      <c r="F65" s="2">
        <v>15000</v>
      </c>
      <c r="G65" s="1">
        <f t="shared" si="0"/>
        <v>0.5909090909090909</v>
      </c>
      <c r="J65" s="2"/>
      <c r="K65" s="3"/>
    </row>
    <row r="66" spans="6:11" ht="12.75">
      <c r="F66" s="2">
        <v>16000</v>
      </c>
      <c r="G66" s="1">
        <f t="shared" si="0"/>
        <v>0.6318181818181818</v>
      </c>
      <c r="J66" s="2"/>
      <c r="K66" s="3"/>
    </row>
    <row r="67" spans="6:11" ht="12.75">
      <c r="F67" s="2">
        <v>17000</v>
      </c>
      <c r="G67" s="1">
        <f t="shared" si="0"/>
        <v>0.6727272727272727</v>
      </c>
      <c r="J67" s="2"/>
      <c r="K67" s="3"/>
    </row>
    <row r="68" spans="6:11" ht="12.75">
      <c r="F68" s="2">
        <v>18000</v>
      </c>
      <c r="G68" s="1">
        <f t="shared" si="0"/>
        <v>0.7136363636363636</v>
      </c>
      <c r="J68" s="2"/>
      <c r="K68" s="3"/>
    </row>
    <row r="69" spans="6:11" ht="12.75">
      <c r="F69" s="2">
        <v>19000</v>
      </c>
      <c r="G69" s="1">
        <f t="shared" si="0"/>
        <v>0.7545454545454545</v>
      </c>
      <c r="J69" s="2"/>
      <c r="K69" s="3"/>
    </row>
    <row r="70" spans="6:7" ht="12.75">
      <c r="F70" s="2">
        <v>20000</v>
      </c>
      <c r="G70" s="1">
        <f t="shared" si="0"/>
        <v>0.7954545454545454</v>
      </c>
    </row>
    <row r="71" spans="6:7" ht="12.75">
      <c r="F71" s="4">
        <v>21000</v>
      </c>
      <c r="G71" s="1">
        <f t="shared" si="0"/>
        <v>0.8363636363636363</v>
      </c>
    </row>
    <row r="72" spans="6:7" ht="12.75">
      <c r="F72" s="4">
        <v>22000</v>
      </c>
      <c r="G72" s="1">
        <f t="shared" si="0"/>
        <v>0.8772727272727272</v>
      </c>
    </row>
    <row r="73" spans="6:7" ht="12.75">
      <c r="F73" s="4">
        <v>23000</v>
      </c>
      <c r="G73" s="1">
        <f t="shared" si="0"/>
        <v>0.9181818181818182</v>
      </c>
    </row>
    <row r="74" spans="6:7" ht="12.75">
      <c r="F74" s="4">
        <v>24000</v>
      </c>
      <c r="G74" s="1">
        <f t="shared" si="0"/>
        <v>0.9590909090909091</v>
      </c>
    </row>
    <row r="75" spans="6:7" ht="12.75">
      <c r="F75" s="4">
        <v>25000</v>
      </c>
      <c r="G75" s="1">
        <f t="shared" si="0"/>
        <v>1</v>
      </c>
    </row>
    <row r="76" spans="6:7" ht="12.75">
      <c r="F76" s="4">
        <v>26000</v>
      </c>
      <c r="G76" s="1">
        <f t="shared" si="0"/>
        <v>1</v>
      </c>
    </row>
    <row r="77" spans="6:7" ht="12.75">
      <c r="F77" s="4">
        <v>27000</v>
      </c>
      <c r="G77" s="1">
        <f t="shared" si="0"/>
        <v>1</v>
      </c>
    </row>
    <row r="78" spans="6:7" ht="12.75">
      <c r="F78" s="4">
        <v>28000</v>
      </c>
      <c r="G78" s="1">
        <f t="shared" si="0"/>
        <v>1</v>
      </c>
    </row>
    <row r="79" spans="6:7" ht="12.75">
      <c r="F79" s="4">
        <v>29000</v>
      </c>
      <c r="G79" s="1">
        <f t="shared" si="0"/>
        <v>1</v>
      </c>
    </row>
    <row r="80" spans="6:7" ht="12.75">
      <c r="F80" s="4">
        <v>30000</v>
      </c>
      <c r="G80" s="1">
        <f t="shared" si="0"/>
        <v>1</v>
      </c>
    </row>
    <row r="81" ht="12.75">
      <c r="F81" s="4"/>
    </row>
    <row r="82" ht="12.75">
      <c r="F82" s="4"/>
    </row>
    <row r="83" ht="12.75">
      <c r="F83" s="4"/>
    </row>
    <row r="84" ht="12.75">
      <c r="F84" s="4"/>
    </row>
    <row r="85" ht="12.75">
      <c r="F85" s="4"/>
    </row>
    <row r="86" ht="12.75">
      <c r="F86" s="4"/>
    </row>
    <row r="87" ht="12.75">
      <c r="F87" s="4"/>
    </row>
    <row r="88" ht="12.75">
      <c r="F88" s="4"/>
    </row>
  </sheetData>
  <sheetProtection password="C706" sheet="1" objects="1" scenarios="1"/>
  <mergeCells count="14">
    <mergeCell ref="B4:E4"/>
    <mergeCell ref="B5:E5"/>
    <mergeCell ref="F38:H38"/>
    <mergeCell ref="B9:I9"/>
    <mergeCell ref="B10:I10"/>
    <mergeCell ref="B11:I11"/>
    <mergeCell ref="B12:I12"/>
    <mergeCell ref="B13:I13"/>
    <mergeCell ref="B14:I14"/>
    <mergeCell ref="B15:I15"/>
    <mergeCell ref="B16:I16"/>
    <mergeCell ref="B18:I18"/>
    <mergeCell ref="B19:I19"/>
    <mergeCell ref="B20:I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K87"/>
  <sheetViews>
    <sheetView tabSelected="1" workbookViewId="0" topLeftCell="A1">
      <selection activeCell="B10" sqref="B10:I10"/>
    </sheetView>
  </sheetViews>
  <sheetFormatPr defaultColWidth="9.140625" defaultRowHeight="12.75"/>
  <cols>
    <col min="2" max="2" width="22.57421875" style="0" bestFit="1" customWidth="1"/>
    <col min="3" max="3" width="10.57421875" style="0" customWidth="1"/>
    <col min="6" max="6" width="13.8515625" style="0" customWidth="1"/>
    <col min="10" max="10" width="16.7109375" style="0" customWidth="1"/>
    <col min="11" max="11" width="16.8515625" style="0" customWidth="1"/>
  </cols>
  <sheetData>
    <row r="3" ht="13.5" thickBot="1"/>
    <row r="4" spans="2:5" ht="13.5" thickBot="1">
      <c r="B4" s="33" t="s">
        <v>9</v>
      </c>
      <c r="C4" s="34"/>
      <c r="D4" s="34"/>
      <c r="E4" s="35"/>
    </row>
    <row r="5" spans="2:5" ht="13.5" thickBot="1">
      <c r="B5" s="30" t="s">
        <v>13</v>
      </c>
      <c r="C5" s="31"/>
      <c r="D5" s="31"/>
      <c r="E5" s="32"/>
    </row>
    <row r="6" ht="21.75" customHeight="1"/>
    <row r="7" spans="2:5" ht="21.75" customHeight="1">
      <c r="B7" s="26" t="s">
        <v>38</v>
      </c>
      <c r="E7" s="3"/>
    </row>
    <row r="8" spans="2:5" ht="21.75" customHeight="1">
      <c r="B8" s="27"/>
      <c r="E8" s="3"/>
    </row>
    <row r="9" spans="2:9" ht="44.25" customHeight="1">
      <c r="B9" s="36" t="s">
        <v>39</v>
      </c>
      <c r="C9" s="37"/>
      <c r="D9" s="37"/>
      <c r="E9" s="37"/>
      <c r="F9" s="37"/>
      <c r="G9" s="37"/>
      <c r="H9" s="37"/>
      <c r="I9" s="37"/>
    </row>
    <row r="10" spans="2:9" ht="43.5" customHeight="1">
      <c r="B10" s="41" t="s">
        <v>40</v>
      </c>
      <c r="C10" s="41"/>
      <c r="D10" s="41"/>
      <c r="E10" s="41"/>
      <c r="F10" s="41"/>
      <c r="G10" s="41"/>
      <c r="H10" s="37"/>
      <c r="I10" s="37"/>
    </row>
    <row r="11" spans="2:9" ht="42" customHeight="1">
      <c r="B11" s="36" t="s">
        <v>41</v>
      </c>
      <c r="C11" s="37"/>
      <c r="D11" s="37"/>
      <c r="E11" s="37"/>
      <c r="F11" s="37"/>
      <c r="G11" s="37"/>
      <c r="H11" s="37"/>
      <c r="I11" s="37"/>
    </row>
    <row r="12" spans="2:9" ht="36.75" customHeight="1">
      <c r="B12" s="36" t="s">
        <v>45</v>
      </c>
      <c r="C12" s="48"/>
      <c r="D12" s="48"/>
      <c r="E12" s="48"/>
      <c r="F12" s="48"/>
      <c r="G12" s="48"/>
      <c r="H12" s="37"/>
      <c r="I12" s="37"/>
    </row>
    <row r="13" spans="2:9" ht="30.75" customHeight="1">
      <c r="B13" s="36" t="s">
        <v>48</v>
      </c>
      <c r="C13" s="40"/>
      <c r="D13" s="40"/>
      <c r="E13" s="40"/>
      <c r="F13" s="40"/>
      <c r="G13" s="40"/>
      <c r="H13" s="40"/>
      <c r="I13" s="40"/>
    </row>
    <row r="14" spans="2:9" ht="26.25" customHeight="1">
      <c r="B14" s="38" t="s">
        <v>42</v>
      </c>
      <c r="C14" s="39"/>
      <c r="D14" s="39"/>
      <c r="E14" s="39"/>
      <c r="F14" s="39"/>
      <c r="G14" s="39"/>
      <c r="H14" s="37"/>
      <c r="I14" s="37"/>
    </row>
    <row r="15" spans="2:9" ht="36" customHeight="1">
      <c r="B15" s="38" t="s">
        <v>43</v>
      </c>
      <c r="C15" s="39"/>
      <c r="D15" s="39"/>
      <c r="E15" s="39"/>
      <c r="F15" s="39"/>
      <c r="G15" s="39"/>
      <c r="H15" s="37"/>
      <c r="I15" s="37"/>
    </row>
    <row r="16" spans="2:9" ht="34.5" customHeight="1">
      <c r="B16" s="44" t="s">
        <v>44</v>
      </c>
      <c r="C16" s="45"/>
      <c r="D16" s="45"/>
      <c r="E16" s="45"/>
      <c r="F16" s="45"/>
      <c r="G16" s="45"/>
      <c r="H16" s="43"/>
      <c r="I16" s="43"/>
    </row>
    <row r="17" spans="2:7" ht="21.75" customHeight="1">
      <c r="B17" s="28"/>
      <c r="C17" s="29"/>
      <c r="D17" s="29"/>
      <c r="E17" s="29"/>
      <c r="F17" s="29"/>
      <c r="G17" s="29"/>
    </row>
    <row r="18" spans="2:9" ht="26.25" customHeight="1">
      <c r="B18" s="36" t="s">
        <v>46</v>
      </c>
      <c r="C18" s="37"/>
      <c r="D18" s="37"/>
      <c r="E18" s="37"/>
      <c r="F18" s="37"/>
      <c r="G18" s="37"/>
      <c r="H18" s="37"/>
      <c r="I18" s="37"/>
    </row>
    <row r="19" spans="2:9" ht="37.5" customHeight="1">
      <c r="B19" s="36" t="s">
        <v>47</v>
      </c>
      <c r="C19" s="37"/>
      <c r="D19" s="37"/>
      <c r="E19" s="37"/>
      <c r="F19" s="37"/>
      <c r="G19" s="37"/>
      <c r="H19" s="37"/>
      <c r="I19" s="37"/>
    </row>
    <row r="20" spans="2:9" ht="57" customHeight="1">
      <c r="B20" s="36" t="s">
        <v>29</v>
      </c>
      <c r="C20" s="37"/>
      <c r="D20" s="37"/>
      <c r="E20" s="37"/>
      <c r="F20" s="37"/>
      <c r="G20" s="37"/>
      <c r="H20" s="37"/>
      <c r="I20" s="37"/>
    </row>
    <row r="21" ht="21.75" customHeight="1"/>
    <row r="22" spans="2:5" ht="12.75">
      <c r="B22" s="14"/>
      <c r="C22" s="15"/>
      <c r="D22" s="15"/>
      <c r="E22" s="15"/>
    </row>
    <row r="24" spans="2:3" ht="12.75">
      <c r="B24" s="8" t="s">
        <v>1</v>
      </c>
      <c r="C24" s="9">
        <v>3000</v>
      </c>
    </row>
    <row r="25" spans="2:3" ht="12.75">
      <c r="B25" s="8" t="s">
        <v>4</v>
      </c>
      <c r="C25" s="9">
        <v>25000</v>
      </c>
    </row>
    <row r="26" ht="12.75">
      <c r="B26" s="5"/>
    </row>
    <row r="27" spans="2:3" ht="12.75">
      <c r="B27" s="10" t="s">
        <v>0</v>
      </c>
      <c r="C27" s="49">
        <v>3000</v>
      </c>
    </row>
    <row r="28" ht="12.75">
      <c r="B28" s="5"/>
    </row>
    <row r="29" spans="2:3" ht="12.75">
      <c r="B29" s="11" t="s">
        <v>2</v>
      </c>
      <c r="C29" s="12">
        <v>1</v>
      </c>
    </row>
    <row r="30" spans="2:3" ht="12.75">
      <c r="B30" s="11" t="s">
        <v>3</v>
      </c>
      <c r="C30" s="12">
        <v>0.0555</v>
      </c>
    </row>
    <row r="31" spans="2:8" ht="12.75">
      <c r="B31" s="5"/>
      <c r="H31" s="16"/>
    </row>
    <row r="32" ht="12.75">
      <c r="B32" s="5"/>
    </row>
    <row r="33" ht="12.75">
      <c r="B33" s="5"/>
    </row>
    <row r="34" ht="12.75">
      <c r="B34" s="5"/>
    </row>
    <row r="35" spans="2:3" ht="12.75">
      <c r="B35" s="11" t="s">
        <v>12</v>
      </c>
      <c r="C35" s="22">
        <f>($C$30)+((C27-$C$24)*($C$29-$C$30)/($C$25-$C$24))</f>
        <v>0.0555</v>
      </c>
    </row>
    <row r="36" ht="12.75">
      <c r="B36" s="5"/>
    </row>
    <row r="37" spans="2:10" ht="25.5">
      <c r="B37" s="8" t="s">
        <v>17</v>
      </c>
      <c r="C37" s="25">
        <v>18</v>
      </c>
      <c r="F37" s="46" t="s">
        <v>20</v>
      </c>
      <c r="G37" s="47"/>
      <c r="H37" s="47"/>
      <c r="J37" s="21" t="s">
        <v>16</v>
      </c>
    </row>
    <row r="38" spans="2:3" ht="12.75">
      <c r="B38" s="11" t="s">
        <v>6</v>
      </c>
      <c r="C38" s="23">
        <f>IF(C27&lt;=3000,1,IF(C27&gt;C25,C37,C37*C35))</f>
        <v>1</v>
      </c>
    </row>
    <row r="39" spans="2:3" ht="12.75">
      <c r="B39" s="6"/>
      <c r="C39" s="7"/>
    </row>
    <row r="40" spans="2:3" ht="12.75">
      <c r="B40" s="20"/>
      <c r="C40" s="20"/>
    </row>
    <row r="41" spans="2:3" ht="36.75" customHeight="1">
      <c r="B41" s="20"/>
      <c r="C41" s="20"/>
    </row>
    <row r="42" ht="12.75" customHeight="1">
      <c r="J42" s="2"/>
    </row>
    <row r="43" spans="2:11" ht="12.75">
      <c r="B43" s="18"/>
      <c r="C43" s="19"/>
      <c r="F43" s="5" t="s">
        <v>7</v>
      </c>
      <c r="G43" s="5" t="s">
        <v>8</v>
      </c>
      <c r="J43" s="2"/>
      <c r="K43" s="3"/>
    </row>
    <row r="44" spans="2:11" ht="12.75">
      <c r="B44" s="18"/>
      <c r="C44" s="19"/>
      <c r="F44" s="2">
        <v>1000</v>
      </c>
      <c r="G44" s="1">
        <f>IF(F44&lt;=$C$24,$C$30,IF(F44&gt;=$C$25,$C$29,$C$30+((F44-$C$24)*($C$29-$C$30)/($C$25-$C$24))))</f>
        <v>0.0555</v>
      </c>
      <c r="J44" s="2"/>
      <c r="K44" s="3"/>
    </row>
    <row r="45" spans="2:11" ht="12.75">
      <c r="B45" s="18"/>
      <c r="C45" s="21"/>
      <c r="F45" s="2">
        <v>1500</v>
      </c>
      <c r="G45" s="1">
        <f aca="true" t="shared" si="0" ref="G45:G79">IF(F45&lt;=$C$24,$C$30,IF(F45&gt;=$C$25,$C$29,$C$30+((F45-$C$24)*($C$29-$C$30)/($C$25-$C$24))))</f>
        <v>0.0555</v>
      </c>
      <c r="J45" s="2"/>
      <c r="K45" s="3"/>
    </row>
    <row r="46" spans="2:11" ht="12.75">
      <c r="B46" s="18"/>
      <c r="C46" s="19"/>
      <c r="F46" s="2">
        <v>2000</v>
      </c>
      <c r="G46" s="1">
        <f t="shared" si="0"/>
        <v>0.0555</v>
      </c>
      <c r="J46" s="2"/>
      <c r="K46" s="3"/>
    </row>
    <row r="47" spans="6:11" ht="12.75">
      <c r="F47" s="2">
        <v>2500</v>
      </c>
      <c r="G47" s="1">
        <f t="shared" si="0"/>
        <v>0.0555</v>
      </c>
      <c r="J47" s="2"/>
      <c r="K47" s="3"/>
    </row>
    <row r="48" spans="6:11" ht="12.75">
      <c r="F48" s="2">
        <v>3000</v>
      </c>
      <c r="G48" s="1">
        <f t="shared" si="0"/>
        <v>0.0555</v>
      </c>
      <c r="J48" s="2"/>
      <c r="K48" s="3"/>
    </row>
    <row r="49" spans="6:11" ht="12.75">
      <c r="F49" s="2">
        <v>3500</v>
      </c>
      <c r="G49" s="1">
        <f t="shared" si="0"/>
        <v>0.07696590909090908</v>
      </c>
      <c r="J49" s="2"/>
      <c r="K49" s="3"/>
    </row>
    <row r="50" spans="6:11" ht="12.75">
      <c r="F50" s="2">
        <v>4000</v>
      </c>
      <c r="G50" s="1">
        <f t="shared" si="0"/>
        <v>0.09843181818181818</v>
      </c>
      <c r="J50" s="2"/>
      <c r="K50" s="3"/>
    </row>
    <row r="51" spans="6:11" ht="12.75">
      <c r="F51" s="2">
        <v>4500</v>
      </c>
      <c r="G51" s="1">
        <f t="shared" si="0"/>
        <v>0.11989772727272727</v>
      </c>
      <c r="J51" s="2"/>
      <c r="K51" s="3"/>
    </row>
    <row r="52" spans="6:11" ht="12.75">
      <c r="F52" s="2">
        <v>5000</v>
      </c>
      <c r="G52" s="1">
        <f t="shared" si="0"/>
        <v>0.14136363636363636</v>
      </c>
      <c r="J52" s="2"/>
      <c r="K52" s="3"/>
    </row>
    <row r="53" spans="6:11" ht="12.75">
      <c r="F53" s="2">
        <v>5500</v>
      </c>
      <c r="G53" s="1">
        <f t="shared" si="0"/>
        <v>0.16282954545454545</v>
      </c>
      <c r="J53" s="2"/>
      <c r="K53" s="3"/>
    </row>
    <row r="54" spans="6:11" ht="12.75">
      <c r="F54" s="2">
        <v>6000</v>
      </c>
      <c r="G54" s="1">
        <f t="shared" si="0"/>
        <v>0.18429545454545454</v>
      </c>
      <c r="J54" s="2"/>
      <c r="K54" s="3"/>
    </row>
    <row r="55" spans="6:11" ht="12.75">
      <c r="F55" s="2">
        <v>6500</v>
      </c>
      <c r="G55" s="1">
        <f t="shared" si="0"/>
        <v>0.20576136363636363</v>
      </c>
      <c r="J55" s="2"/>
      <c r="K55" s="3"/>
    </row>
    <row r="56" spans="6:11" ht="12.75">
      <c r="F56" s="2">
        <v>7000</v>
      </c>
      <c r="G56" s="1">
        <f t="shared" si="0"/>
        <v>0.22722727272727272</v>
      </c>
      <c r="J56" s="2"/>
      <c r="K56" s="3"/>
    </row>
    <row r="57" spans="6:11" ht="12.75">
      <c r="F57" s="2">
        <v>8000</v>
      </c>
      <c r="G57" s="1">
        <f t="shared" si="0"/>
        <v>0.2701590909090909</v>
      </c>
      <c r="J57" s="2"/>
      <c r="K57" s="3"/>
    </row>
    <row r="58" spans="6:11" ht="12.75">
      <c r="F58" s="2">
        <v>9000</v>
      </c>
      <c r="G58" s="1">
        <f t="shared" si="0"/>
        <v>0.3130909090909091</v>
      </c>
      <c r="J58" s="2"/>
      <c r="K58" s="3"/>
    </row>
    <row r="59" spans="6:11" ht="12.75">
      <c r="F59" s="2">
        <v>10000</v>
      </c>
      <c r="G59" s="1">
        <f t="shared" si="0"/>
        <v>0.35602272727272727</v>
      </c>
      <c r="J59" s="2"/>
      <c r="K59" s="3"/>
    </row>
    <row r="60" spans="6:11" ht="12.75">
      <c r="F60" s="2">
        <v>11000</v>
      </c>
      <c r="G60" s="1">
        <f t="shared" si="0"/>
        <v>0.39895454545454545</v>
      </c>
      <c r="J60" s="2"/>
      <c r="K60" s="3"/>
    </row>
    <row r="61" spans="6:11" ht="12.75">
      <c r="F61" s="2">
        <v>12000</v>
      </c>
      <c r="G61" s="1">
        <f t="shared" si="0"/>
        <v>0.44188636363636363</v>
      </c>
      <c r="J61" s="2"/>
      <c r="K61" s="3"/>
    </row>
    <row r="62" spans="6:11" ht="12.75">
      <c r="F62" s="2">
        <v>13000</v>
      </c>
      <c r="G62" s="1">
        <f t="shared" si="0"/>
        <v>0.4848181818181818</v>
      </c>
      <c r="J62" s="2"/>
      <c r="K62" s="3"/>
    </row>
    <row r="63" spans="6:11" ht="12.75">
      <c r="F63" s="2">
        <v>14000</v>
      </c>
      <c r="G63" s="1">
        <f t="shared" si="0"/>
        <v>0.52775</v>
      </c>
      <c r="J63" s="2"/>
      <c r="K63" s="3"/>
    </row>
    <row r="64" spans="6:11" ht="12.75">
      <c r="F64" s="2">
        <v>15000</v>
      </c>
      <c r="G64" s="1">
        <f t="shared" si="0"/>
        <v>0.5706818181818182</v>
      </c>
      <c r="J64" s="2"/>
      <c r="K64" s="3"/>
    </row>
    <row r="65" spans="6:11" ht="12.75">
      <c r="F65" s="2">
        <v>16000</v>
      </c>
      <c r="G65" s="1">
        <f t="shared" si="0"/>
        <v>0.6136136363636363</v>
      </c>
      <c r="J65" s="2"/>
      <c r="K65" s="3"/>
    </row>
    <row r="66" spans="6:11" ht="12.75">
      <c r="F66" s="2">
        <v>17000</v>
      </c>
      <c r="G66" s="1">
        <f t="shared" si="0"/>
        <v>0.6565454545454545</v>
      </c>
      <c r="J66" s="2"/>
      <c r="K66" s="3"/>
    </row>
    <row r="67" spans="6:11" ht="12.75">
      <c r="F67" s="2">
        <v>18000</v>
      </c>
      <c r="G67" s="1">
        <f t="shared" si="0"/>
        <v>0.6994772727272727</v>
      </c>
      <c r="J67" s="2"/>
      <c r="K67" s="3"/>
    </row>
    <row r="68" spans="6:11" ht="12.75">
      <c r="F68" s="2">
        <v>19000</v>
      </c>
      <c r="G68" s="1">
        <f t="shared" si="0"/>
        <v>0.7424090909090909</v>
      </c>
      <c r="J68" s="2"/>
      <c r="K68" s="3"/>
    </row>
    <row r="69" spans="6:7" ht="12.75">
      <c r="F69" s="2">
        <v>20000</v>
      </c>
      <c r="G69" s="1">
        <f t="shared" si="0"/>
        <v>0.785340909090909</v>
      </c>
    </row>
    <row r="70" spans="6:7" ht="12.75">
      <c r="F70" s="4">
        <v>21000</v>
      </c>
      <c r="G70" s="1">
        <f t="shared" si="0"/>
        <v>0.8282727272727273</v>
      </c>
    </row>
    <row r="71" spans="6:7" ht="12.75">
      <c r="F71" s="4">
        <v>22000</v>
      </c>
      <c r="G71" s="1">
        <f t="shared" si="0"/>
        <v>0.8712045454545454</v>
      </c>
    </row>
    <row r="72" spans="6:7" ht="12.75">
      <c r="F72" s="4">
        <v>23000</v>
      </c>
      <c r="G72" s="1">
        <f t="shared" si="0"/>
        <v>0.9141363636363636</v>
      </c>
    </row>
    <row r="73" spans="6:7" ht="12.75">
      <c r="F73" s="4">
        <v>24000</v>
      </c>
      <c r="G73" s="1">
        <f t="shared" si="0"/>
        <v>0.9570681818181818</v>
      </c>
    </row>
    <row r="74" spans="6:7" ht="12.75">
      <c r="F74" s="4">
        <v>25000</v>
      </c>
      <c r="G74" s="1">
        <f t="shared" si="0"/>
        <v>1</v>
      </c>
    </row>
    <row r="75" spans="6:7" ht="12.75">
      <c r="F75" s="4">
        <v>26000</v>
      </c>
      <c r="G75" s="1">
        <f t="shared" si="0"/>
        <v>1</v>
      </c>
    </row>
    <row r="76" spans="6:7" ht="12.75">
      <c r="F76" s="4">
        <v>27000</v>
      </c>
      <c r="G76" s="1">
        <f t="shared" si="0"/>
        <v>1</v>
      </c>
    </row>
    <row r="77" spans="6:7" ht="12.75">
      <c r="F77" s="4">
        <v>28000</v>
      </c>
      <c r="G77" s="1">
        <f t="shared" si="0"/>
        <v>1</v>
      </c>
    </row>
    <row r="78" spans="6:7" ht="12.75">
      <c r="F78" s="4">
        <v>29000</v>
      </c>
      <c r="G78" s="1">
        <f t="shared" si="0"/>
        <v>1</v>
      </c>
    </row>
    <row r="79" spans="6:7" ht="12.75">
      <c r="F79" s="4">
        <v>30000</v>
      </c>
      <c r="G79" s="1">
        <f t="shared" si="0"/>
        <v>1</v>
      </c>
    </row>
    <row r="80" ht="12.75">
      <c r="F80" s="4"/>
    </row>
    <row r="81" ht="12.75">
      <c r="F81" s="4"/>
    </row>
    <row r="82" ht="12.75">
      <c r="F82" s="4"/>
    </row>
    <row r="83" ht="12.75">
      <c r="F83" s="4"/>
    </row>
    <row r="84" ht="12.75">
      <c r="F84" s="4"/>
    </row>
    <row r="85" ht="12.75">
      <c r="F85" s="4"/>
    </row>
    <row r="86" ht="12.75">
      <c r="F86" s="4"/>
    </row>
    <row r="87" ht="12.75">
      <c r="F87" s="4"/>
    </row>
  </sheetData>
  <sheetProtection password="C706" sheet="1" objects="1" scenarios="1"/>
  <mergeCells count="14">
    <mergeCell ref="B4:E4"/>
    <mergeCell ref="B5:E5"/>
    <mergeCell ref="F37:H37"/>
    <mergeCell ref="B9:I9"/>
    <mergeCell ref="B10:I10"/>
    <mergeCell ref="B11:I11"/>
    <mergeCell ref="B12:I12"/>
    <mergeCell ref="B13:I13"/>
    <mergeCell ref="B14:I14"/>
    <mergeCell ref="B15:I15"/>
    <mergeCell ref="B16:I16"/>
    <mergeCell ref="B18:I18"/>
    <mergeCell ref="B19:I19"/>
    <mergeCell ref="B20:I2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NOVATE MILANESE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ROBBI</dc:creator>
  <cp:keywords/>
  <dc:description/>
  <cp:lastModifiedBy>parravicini</cp:lastModifiedBy>
  <dcterms:created xsi:type="dcterms:W3CDTF">2015-04-13T14:22:47Z</dcterms:created>
  <dcterms:modified xsi:type="dcterms:W3CDTF">2016-02-10T08:42:09Z</dcterms:modified>
  <cp:category/>
  <cp:version/>
  <cp:contentType/>
  <cp:contentStatus/>
</cp:coreProperties>
</file>